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5-Yr Budget" sheetId="1" r:id="rId1"/>
    <sheet name="Subawards" sheetId="8" r:id="rId2"/>
    <sheet name="DataValidation" sheetId="9" state="hidden" r:id="rId3"/>
    <sheet name="Cap Calculations" sheetId="10" state="hidden" r:id="rId4"/>
  </sheets>
  <definedNames>
    <definedName name="_xlnm.Print_Area" localSheetId="0">'5-Yr Budget'!$A$1:$S$60</definedName>
    <definedName name="_xlnm.Print_Area" localSheetId="3">'Cap Calculations'!$A$1:$L$9</definedName>
    <definedName name="_xlnm.Print_Area" localSheetId="1">Subawards!$A$1:$G$34</definedName>
  </definedNames>
  <calcPr calcId="152511"/>
</workbook>
</file>

<file path=xl/calcChain.xml><?xml version="1.0" encoding="utf-8"?>
<calcChain xmlns="http://schemas.openxmlformats.org/spreadsheetml/2006/main">
  <c r="C20" i="10" l="1"/>
  <c r="C19" i="10"/>
  <c r="C18" i="10"/>
  <c r="C17" i="10"/>
  <c r="C16" i="10"/>
  <c r="C15" i="10"/>
  <c r="C14" i="10"/>
  <c r="C13" i="10"/>
  <c r="L9" i="10"/>
  <c r="L8" i="10"/>
  <c r="L7" i="10"/>
  <c r="L6" i="10"/>
  <c r="L5" i="10"/>
  <c r="L4" i="10"/>
  <c r="L3" i="10"/>
  <c r="J9" i="10"/>
  <c r="J8" i="10"/>
  <c r="J7" i="10"/>
  <c r="J6" i="10"/>
  <c r="J5" i="10"/>
  <c r="J4" i="10"/>
  <c r="J3" i="10"/>
  <c r="H9" i="10"/>
  <c r="H8" i="10"/>
  <c r="H7" i="10"/>
  <c r="H6" i="10"/>
  <c r="H5" i="10"/>
  <c r="H4" i="10"/>
  <c r="H3" i="10"/>
  <c r="F9" i="10"/>
  <c r="F8" i="10"/>
  <c r="F7" i="10"/>
  <c r="F6" i="10"/>
  <c r="F5" i="10"/>
  <c r="F4" i="10"/>
  <c r="F3" i="10"/>
  <c r="C9" i="10"/>
  <c r="D9" i="10" s="1"/>
  <c r="C8" i="10"/>
  <c r="D8" i="10" s="1"/>
  <c r="C7" i="10"/>
  <c r="C6" i="10"/>
  <c r="C5" i="10"/>
  <c r="D5" i="10" s="1"/>
  <c r="C4" i="10"/>
  <c r="C3" i="10"/>
  <c r="D7" i="10"/>
  <c r="D6" i="10"/>
  <c r="D4" i="10"/>
  <c r="D3" i="10"/>
  <c r="I7" i="1" l="1"/>
  <c r="I6" i="1"/>
  <c r="G7" i="8" l="1"/>
  <c r="F32" i="8" l="1"/>
  <c r="E32" i="8"/>
  <c r="D32" i="8"/>
  <c r="C32" i="8"/>
  <c r="F31" i="8"/>
  <c r="E31" i="8"/>
  <c r="D31" i="8"/>
  <c r="C31" i="8"/>
  <c r="B32" i="8"/>
  <c r="B31" i="8"/>
  <c r="G27" i="8"/>
  <c r="G26" i="8"/>
  <c r="F28" i="8"/>
  <c r="D28" i="8"/>
  <c r="E28" i="8"/>
  <c r="C28" i="8"/>
  <c r="B28" i="8"/>
  <c r="G22" i="8"/>
  <c r="B23" i="8"/>
  <c r="C23" i="8"/>
  <c r="E23" i="8"/>
  <c r="F23" i="8"/>
  <c r="G21" i="8"/>
  <c r="D23" i="8"/>
  <c r="F18" i="8"/>
  <c r="E18" i="8"/>
  <c r="D18" i="8"/>
  <c r="C18" i="8"/>
  <c r="B18" i="8"/>
  <c r="B19" i="8" s="1"/>
  <c r="C29" i="8" l="1"/>
  <c r="C19" i="8"/>
  <c r="E24" i="8"/>
  <c r="G18" i="8"/>
  <c r="E19" i="8"/>
  <c r="G32" i="8"/>
  <c r="D24" i="8"/>
  <c r="C24" i="8"/>
  <c r="F24" i="8" s="1"/>
  <c r="D19" i="8"/>
  <c r="G31" i="8"/>
  <c r="G28" i="8"/>
  <c r="B24" i="8"/>
  <c r="B29" i="8"/>
  <c r="G23" i="8"/>
  <c r="G17" i="8"/>
  <c r="G16" i="8"/>
  <c r="G12" i="8"/>
  <c r="G11" i="8"/>
  <c r="F13" i="8"/>
  <c r="E13" i="8"/>
  <c r="D13" i="8"/>
  <c r="C13" i="8"/>
  <c r="B13" i="8"/>
  <c r="F8" i="8"/>
  <c r="E8" i="8"/>
  <c r="D8" i="8"/>
  <c r="C8" i="8"/>
  <c r="B8" i="8"/>
  <c r="G6" i="8"/>
  <c r="D29" i="8" l="1"/>
  <c r="E29" i="8" s="1"/>
  <c r="D33" i="8"/>
  <c r="N50" i="1" s="1"/>
  <c r="G24" i="8"/>
  <c r="F33" i="8"/>
  <c r="R50" i="1" s="1"/>
  <c r="B9" i="8"/>
  <c r="C9" i="8" s="1"/>
  <c r="E33" i="8"/>
  <c r="P50" i="1" s="1"/>
  <c r="C33" i="8"/>
  <c r="L50" i="1" s="1"/>
  <c r="B33" i="8"/>
  <c r="J50" i="1" s="1"/>
  <c r="G13" i="8"/>
  <c r="B14" i="8"/>
  <c r="C14" i="8"/>
  <c r="G8" i="8"/>
  <c r="J44" i="1"/>
  <c r="I17" i="1"/>
  <c r="I18" i="1"/>
  <c r="I19" i="1"/>
  <c r="I20" i="1"/>
  <c r="I21" i="1"/>
  <c r="I22" i="1"/>
  <c r="I23" i="1"/>
  <c r="B15" i="10"/>
  <c r="B16" i="10"/>
  <c r="J19" i="1" s="1"/>
  <c r="B17" i="10"/>
  <c r="B18" i="10"/>
  <c r="J21" i="1" s="1"/>
  <c r="B19" i="10"/>
  <c r="B20" i="10"/>
  <c r="J23" i="1" s="1"/>
  <c r="B14" i="10"/>
  <c r="J17" i="1" s="1"/>
  <c r="B13" i="10"/>
  <c r="J16" i="1" s="1"/>
  <c r="F29" i="8" l="1"/>
  <c r="G29" i="8" s="1"/>
  <c r="F19" i="8"/>
  <c r="G19" i="8" s="1"/>
  <c r="G33" i="8"/>
  <c r="C34" i="8"/>
  <c r="D14" i="8"/>
  <c r="E14" i="8" s="1"/>
  <c r="F14" i="8" s="1"/>
  <c r="B34" i="8"/>
  <c r="D9" i="8"/>
  <c r="D19" i="10"/>
  <c r="J22" i="1"/>
  <c r="D17" i="10"/>
  <c r="J20" i="1"/>
  <c r="D15" i="10"/>
  <c r="J18" i="1"/>
  <c r="D13" i="10"/>
  <c r="L16" i="1" s="1"/>
  <c r="D14" i="10"/>
  <c r="L17" i="1" s="1"/>
  <c r="D18" i="10"/>
  <c r="L21" i="1" s="1"/>
  <c r="D16" i="10"/>
  <c r="L19" i="1" s="1"/>
  <c r="D20" i="10"/>
  <c r="L23" i="1" s="1"/>
  <c r="I16" i="1"/>
  <c r="E9" i="8" l="1"/>
  <c r="F9" i="8" s="1"/>
  <c r="D34" i="8"/>
  <c r="E19" i="10"/>
  <c r="L22" i="1"/>
  <c r="E17" i="10"/>
  <c r="L20" i="1"/>
  <c r="E15" i="10"/>
  <c r="L18" i="1"/>
  <c r="E13" i="10"/>
  <c r="N16" i="1" s="1"/>
  <c r="E18" i="10"/>
  <c r="N21" i="1" s="1"/>
  <c r="E14" i="10"/>
  <c r="N17" i="1" s="1"/>
  <c r="E20" i="10"/>
  <c r="N23" i="1" s="1"/>
  <c r="E16" i="10"/>
  <c r="N19" i="1" s="1"/>
  <c r="S24" i="1"/>
  <c r="S14" i="1"/>
  <c r="Q14" i="1"/>
  <c r="O14" i="1"/>
  <c r="M14" i="1"/>
  <c r="K14" i="1"/>
  <c r="J32" i="1"/>
  <c r="J40" i="1"/>
  <c r="L44" i="1"/>
  <c r="N44" i="1"/>
  <c r="P44" i="1"/>
  <c r="R44" i="1"/>
  <c r="L40" i="1"/>
  <c r="K67" i="1" s="1"/>
  <c r="N40" i="1"/>
  <c r="L67" i="1" s="1"/>
  <c r="P40" i="1"/>
  <c r="M67" i="1" s="1"/>
  <c r="R40" i="1"/>
  <c r="N67" i="1" s="1"/>
  <c r="Q24" i="1"/>
  <c r="O24" i="1"/>
  <c r="M24" i="1"/>
  <c r="K24" i="1"/>
  <c r="J24" i="1"/>
  <c r="R32" i="1"/>
  <c r="N66" i="1" s="1"/>
  <c r="P32" i="1"/>
  <c r="M66" i="1" s="1"/>
  <c r="N32" i="1"/>
  <c r="L66" i="1" s="1"/>
  <c r="L32" i="1"/>
  <c r="E34" i="8" l="1"/>
  <c r="P56" i="1"/>
  <c r="M68" i="1"/>
  <c r="L56" i="1"/>
  <c r="K68" i="1"/>
  <c r="R56" i="1"/>
  <c r="N68" i="1"/>
  <c r="N56" i="1"/>
  <c r="L68" i="1"/>
  <c r="K66" i="1"/>
  <c r="J66" i="1"/>
  <c r="J67" i="1"/>
  <c r="F19" i="10"/>
  <c r="N22" i="1"/>
  <c r="F17" i="10"/>
  <c r="N20" i="1"/>
  <c r="J70" i="1"/>
  <c r="F15" i="10"/>
  <c r="N18" i="1"/>
  <c r="F13" i="10"/>
  <c r="P16" i="1" s="1"/>
  <c r="L24" i="1"/>
  <c r="K25" i="1"/>
  <c r="F20" i="10"/>
  <c r="P23" i="1" s="1"/>
  <c r="F14" i="10"/>
  <c r="P17" i="1" s="1"/>
  <c r="F18" i="10"/>
  <c r="P21" i="1" s="1"/>
  <c r="F16" i="10"/>
  <c r="P19" i="1" s="1"/>
  <c r="J68" i="1"/>
  <c r="M25" i="1"/>
  <c r="Q25" i="1"/>
  <c r="O25" i="1"/>
  <c r="S25" i="1"/>
  <c r="I13" i="1"/>
  <c r="I12" i="1"/>
  <c r="I11" i="1"/>
  <c r="I10" i="1"/>
  <c r="I9" i="1"/>
  <c r="I8" i="1"/>
  <c r="B9" i="10"/>
  <c r="B8" i="10"/>
  <c r="B7" i="10"/>
  <c r="B6" i="10"/>
  <c r="B5" i="10"/>
  <c r="B4" i="10"/>
  <c r="B3" i="10"/>
  <c r="B2" i="10"/>
  <c r="C2" i="10" s="1"/>
  <c r="D2" i="10" s="1"/>
  <c r="E4" i="10" l="1"/>
  <c r="L8" i="1" s="1"/>
  <c r="E7" i="10"/>
  <c r="E3" i="10"/>
  <c r="L7" i="1" s="1"/>
  <c r="E5" i="10"/>
  <c r="J9" i="1"/>
  <c r="J13" i="1"/>
  <c r="J12" i="1"/>
  <c r="G19" i="10"/>
  <c r="R22" i="1" s="1"/>
  <c r="P22" i="1"/>
  <c r="G17" i="10"/>
  <c r="R20" i="1" s="1"/>
  <c r="P20" i="1"/>
  <c r="G15" i="10"/>
  <c r="R18" i="1" s="1"/>
  <c r="P18" i="1"/>
  <c r="G13" i="10"/>
  <c r="R16" i="1" s="1"/>
  <c r="N24" i="1"/>
  <c r="G18" i="10"/>
  <c r="R21" i="1" s="1"/>
  <c r="G14" i="10"/>
  <c r="R17" i="1" s="1"/>
  <c r="G20" i="10"/>
  <c r="R23" i="1" s="1"/>
  <c r="G16" i="10"/>
  <c r="R19" i="1" s="1"/>
  <c r="J6" i="1"/>
  <c r="J56" i="1"/>
  <c r="J10" i="1"/>
  <c r="E6" i="10"/>
  <c r="J8" i="1"/>
  <c r="E8" i="10"/>
  <c r="E9" i="10"/>
  <c r="J7" i="1"/>
  <c r="J11" i="1"/>
  <c r="E2" i="10"/>
  <c r="F2" i="10" s="1"/>
  <c r="G4" i="10" l="1"/>
  <c r="G3" i="10"/>
  <c r="N7" i="1" s="1"/>
  <c r="L11" i="1"/>
  <c r="L9" i="1"/>
  <c r="G6" i="10"/>
  <c r="G5" i="10"/>
  <c r="N9" i="1" s="1"/>
  <c r="L6" i="1"/>
  <c r="G7" i="10"/>
  <c r="L70" i="1"/>
  <c r="R24" i="1"/>
  <c r="P24" i="1"/>
  <c r="J14" i="1"/>
  <c r="J25" i="1" s="1"/>
  <c r="J57" i="1" s="1"/>
  <c r="M70" i="1"/>
  <c r="L10" i="1"/>
  <c r="L12" i="1"/>
  <c r="G8" i="10"/>
  <c r="I4" i="10"/>
  <c r="N8" i="1"/>
  <c r="L13" i="1"/>
  <c r="G9" i="10"/>
  <c r="G2" i="10"/>
  <c r="H2" i="10" s="1"/>
  <c r="I5" i="10" l="1"/>
  <c r="I3" i="10"/>
  <c r="P7" i="1" s="1"/>
  <c r="N11" i="1"/>
  <c r="N6" i="1"/>
  <c r="I7" i="10"/>
  <c r="I6" i="10"/>
  <c r="N10" i="1"/>
  <c r="J64" i="1"/>
  <c r="J71" i="1" s="1"/>
  <c r="J58" i="1" s="1"/>
  <c r="J60" i="1"/>
  <c r="L14" i="1"/>
  <c r="L25" i="1" s="1"/>
  <c r="L57" i="1" s="1"/>
  <c r="N13" i="1"/>
  <c r="I9" i="10"/>
  <c r="I8" i="10"/>
  <c r="N12" i="1"/>
  <c r="K4" i="10"/>
  <c r="P8" i="1"/>
  <c r="K5" i="10"/>
  <c r="P9" i="1"/>
  <c r="I2" i="10"/>
  <c r="J2" i="10" s="1"/>
  <c r="K3" i="10" l="1"/>
  <c r="R7" i="1" s="1"/>
  <c r="P11" i="1"/>
  <c r="P6" i="1"/>
  <c r="R9" i="1"/>
  <c r="P10" i="1"/>
  <c r="K6" i="10"/>
  <c r="R8" i="1"/>
  <c r="K7" i="10"/>
  <c r="K64" i="1"/>
  <c r="L60" i="1"/>
  <c r="N14" i="1"/>
  <c r="N25" i="1" s="1"/>
  <c r="N57" i="1" s="1"/>
  <c r="K9" i="10"/>
  <c r="P13" i="1"/>
  <c r="K8" i="10"/>
  <c r="P12" i="1"/>
  <c r="K2" i="10"/>
  <c r="L2" i="10" s="1"/>
  <c r="R13" i="1" l="1"/>
  <c r="R10" i="1"/>
  <c r="R6" i="1"/>
  <c r="R11" i="1"/>
  <c r="R12" i="1"/>
  <c r="L64" i="1"/>
  <c r="L71" i="1" s="1"/>
  <c r="N58" i="1" s="1"/>
  <c r="N59" i="1" s="1"/>
  <c r="N60" i="1"/>
  <c r="P14" i="1"/>
  <c r="P25" i="1" s="1"/>
  <c r="P57" i="1" s="1"/>
  <c r="J59" i="1"/>
  <c r="R14" i="1" l="1"/>
  <c r="R25" i="1" s="1"/>
  <c r="R57" i="1" s="1"/>
  <c r="R60" i="1" s="1"/>
  <c r="M64" i="1"/>
  <c r="M71" i="1" s="1"/>
  <c r="P58" i="1" s="1"/>
  <c r="P59" i="1" s="1"/>
  <c r="P60" i="1"/>
  <c r="N64" i="1" l="1"/>
  <c r="K70" i="1"/>
  <c r="K71" i="1" s="1"/>
  <c r="L58" i="1" s="1"/>
  <c r="L59" i="1" s="1"/>
  <c r="G14" i="8"/>
  <c r="G9" i="8"/>
  <c r="F34" i="8"/>
  <c r="G34" i="8" s="1"/>
  <c r="N70" i="1" l="1"/>
  <c r="N71" i="1" s="1"/>
  <c r="R58" i="1" s="1"/>
  <c r="R59" i="1" s="1"/>
</calcChain>
</file>

<file path=xl/comments1.xml><?xml version="1.0" encoding="utf-8"?>
<comments xmlns="http://schemas.openxmlformats.org/spreadsheetml/2006/main">
  <authors>
    <author>Almengor, Teresa</author>
  </authors>
  <commentList>
    <comment ref="K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S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0" authorId="0" shapeId="0">
      <text>
        <r>
          <rPr>
            <b/>
            <sz val="9"/>
            <color indexed="81"/>
            <rFont val="Tahoma"/>
            <family val="2"/>
          </rPr>
          <t>Please enter subcontracts using the subaward tab below.</t>
        </r>
      </text>
    </comment>
  </commentList>
</comments>
</file>

<file path=xl/sharedStrings.xml><?xml version="1.0" encoding="utf-8"?>
<sst xmlns="http://schemas.openxmlformats.org/spreadsheetml/2006/main" count="212" uniqueCount="105">
  <si>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</si>
  <si>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</si>
  <si>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</si>
  <si>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</si>
  <si>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</si>
  <si>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</si>
  <si>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</si>
  <si>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</si>
  <si>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</si>
  <si>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</si>
  <si>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SENIOR/KEY PERSONNEL</t>
  </si>
  <si>
    <t>TEXAS TECH UNIVERSITY HEALTH SCIENCES CENTER EL PASO</t>
  </si>
  <si>
    <t>(</t>
  </si>
  <si>
    <t>)</t>
  </si>
  <si>
    <t>TOTAL SENIOR/KEY PERSONNEL</t>
  </si>
  <si>
    <t>TOTAL OTHER PERSONNEL</t>
  </si>
  <si>
    <t>Post Doctoral Associates</t>
  </si>
  <si>
    <t>Graduate Students</t>
  </si>
  <si>
    <t>Undergraduate Students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</si>
  <si>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</si>
  <si>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</si>
  <si>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</si>
  <si>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</si>
  <si>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</si>
  <si>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</si>
  <si>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</si>
  <si>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</si>
  <si>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</si>
  <si>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</si>
  <si>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</si>
  <si>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</si>
  <si>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</si>
  <si>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</si>
  <si>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</si>
  <si>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</si>
  <si>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</si>
  <si>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</si>
  <si>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</si>
  <si>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</si>
  <si>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</si>
  <si>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</si>
  <si>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</si>
  <si>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</si>
  <si>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</si>
  <si>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</si>
  <si>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</si>
  <si>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</si>
  <si>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</si>
  <si>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</si>
  <si>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</si>
  <si>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</si>
  <si>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</si>
  <si>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</si>
  <si>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</si>
  <si>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</si>
  <si>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t>Year 1</t>
  </si>
  <si>
    <t>Year 2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</si>
  <si>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</si>
  <si>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</si>
  <si>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</si>
  <si>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</si>
  <si>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</si>
  <si>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</si>
  <si>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</si>
  <si>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t>PD/PI</t>
  </si>
  <si>
    <t>Co-Investigator</t>
  </si>
  <si>
    <t>Collaborator</t>
  </si>
  <si>
    <t>Faculty</t>
  </si>
  <si>
    <t>Other</t>
  </si>
  <si>
    <t>Salary</t>
  </si>
  <si>
    <t>Fringe</t>
  </si>
  <si>
    <t>Year 3</t>
  </si>
  <si>
    <t>Year 4</t>
  </si>
  <si>
    <t>Year 5</t>
  </si>
  <si>
    <t>Yr1</t>
  </si>
  <si>
    <t>Yr2</t>
  </si>
  <si>
    <t>Yr3</t>
  </si>
  <si>
    <t>Yr4</t>
  </si>
  <si>
    <t>Yr5</t>
  </si>
  <si>
    <t>Base</t>
  </si>
  <si>
    <t>Key Personnel 1</t>
  </si>
  <si>
    <t>Key Personnel 2</t>
  </si>
  <si>
    <t>Key Personnel 3</t>
  </si>
  <si>
    <t>Key Personnel 4</t>
  </si>
  <si>
    <t>Key Personnel 5</t>
  </si>
  <si>
    <t>Key Personnel 6</t>
  </si>
  <si>
    <t>Key Personnel 7</t>
  </si>
  <si>
    <t>Key Personnel 8</t>
  </si>
  <si>
    <t>Total Participant Support Costs</t>
  </si>
  <si>
    <t>NIH MODULAR BUDGET</t>
  </si>
  <si>
    <t>Post Doctoral</t>
  </si>
  <si>
    <t>Other: Technical/Professional Staff</t>
  </si>
  <si>
    <t>Administrative/Clerical</t>
  </si>
  <si>
    <t>Title</t>
  </si>
  <si>
    <r>
      <t xml:space="preserve">Subawards/Consortium/Contractual Costs </t>
    </r>
    <r>
      <rPr>
        <sz val="9"/>
        <color rgb="FFFF0000"/>
        <rFont val="Arial"/>
        <family val="2"/>
      </rPr>
      <t>(Enter Using Subaward Tab Below)</t>
    </r>
  </si>
  <si>
    <t xml:space="preserve"> INDIRECT COST (53% of Indirect Cost Base - DHHS, Theodore Foster, (214) 767-3261)</t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</si>
  <si>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</si>
  <si>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</si>
  <si>
    <t>Institutional Base Salary</t>
  </si>
  <si>
    <t>Direct Cost</t>
  </si>
  <si>
    <t>Indirect Cost</t>
  </si>
  <si>
    <t>Total Cost</t>
  </si>
  <si>
    <t>SUMMARY OF ALL SUBCONTRACTS</t>
  </si>
  <si>
    <r>
      <t xml:space="preserve">TOTAL DIRECT COSTS </t>
    </r>
    <r>
      <rPr>
        <b/>
        <i/>
        <sz val="11"/>
        <color theme="0" tint="-0.499984740745262"/>
        <rFont val="Arial"/>
        <family val="2"/>
      </rPr>
      <t>(Less Consortium Indirect)</t>
    </r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</si>
  <si>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</t>
    </r>
    <r>
      <rPr>
        <i/>
        <sz val="9"/>
        <color rgb="FFFF0000"/>
        <rFont val="Arial"/>
        <family val="2"/>
      </rPr>
      <t>Please Specify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</si>
</sst>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_([$$-409]* #,##0_);_([$$-409]* \(#,##0\);_([$$-409]* &quot;-&quot;??_);_(@_)"/>
    <numFmt numFmtId="170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/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 style="thin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thin">
        <color theme="7" tint="-0.24994659260841701"/>
      </right>
      <top style="hair">
        <color theme="7" tint="-0.24994659260841701"/>
      </top>
      <bottom/>
      <diagonal/>
    </border>
    <border>
      <left/>
      <right/>
      <top style="hair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/>
      <top style="hair">
        <color theme="7" tint="-0.24994659260841701"/>
      </top>
      <bottom/>
      <diagonal/>
    </border>
    <border>
      <left style="thin">
        <color auto="1"/>
      </left>
      <right/>
      <top/>
      <bottom/>
      <diagonal/>
    </border>
    <border>
      <left style="medium">
        <color theme="7" tint="-0.24994659260841701"/>
      </left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medium">
        <color auto="1"/>
      </right>
      <top/>
      <bottom/>
      <diagonal/>
    </border>
    <border>
      <left style="medium">
        <color auto="1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8" xfId="0" quotePrefix="1" applyNumberFormat="1" applyFont="1" applyBorder="1" applyAlignment="1">
      <alignment horizontal="center"/>
    </xf>
    <xf numFmtId="0" fontId="3" fillId="0" borderId="20" xfId="0" quotePrefix="1" applyNumberFormat="1" applyFont="1" applyBorder="1" applyAlignment="1">
      <alignment horizontal="center"/>
    </xf>
    <xf numFmtId="0" fontId="3" fillId="0" borderId="24" xfId="0" quotePrefix="1" applyNumberFormat="1" applyFont="1" applyBorder="1" applyAlignment="1">
      <alignment horizontal="center"/>
    </xf>
    <xf numFmtId="0" fontId="3" fillId="0" borderId="25" xfId="0" quotePrefix="1" applyNumberFormat="1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9" xfId="0" quotePrefix="1" applyNumberFormat="1" applyFont="1" applyBorder="1" applyAlignment="1" applyProtection="1">
      <alignment horizontal="center"/>
      <protection locked="0"/>
    </xf>
    <xf numFmtId="0" fontId="3" fillId="0" borderId="7" xfId="0" quotePrefix="1" applyNumberFormat="1" applyFont="1" applyBorder="1" applyAlignment="1" applyProtection="1">
      <alignment horizontal="center"/>
      <protection locked="0"/>
    </xf>
    <xf numFmtId="49" fontId="3" fillId="0" borderId="17" xfId="0" quotePrefix="1" applyNumberFormat="1" applyFont="1" applyBorder="1" applyAlignment="1">
      <alignment horizontal="center"/>
    </xf>
    <xf numFmtId="49" fontId="3" fillId="0" borderId="23" xfId="0" quotePrefix="1" applyNumberFormat="1" applyFont="1" applyBorder="1" applyAlignment="1">
      <alignment horizontal="center"/>
    </xf>
    <xf numFmtId="49" fontId="3" fillId="0" borderId="26" xfId="0" quotePrefix="1" applyNumberFormat="1" applyFont="1" applyBorder="1" applyAlignment="1">
      <alignment horizontal="center"/>
    </xf>
    <xf numFmtId="49" fontId="3" fillId="0" borderId="28" xfId="0" quotePrefix="1" applyNumberFormat="1" applyFont="1" applyBorder="1" applyAlignment="1">
      <alignment horizontal="center"/>
    </xf>
    <xf numFmtId="0" fontId="10" fillId="0" borderId="0" xfId="0" applyFont="1"/>
    <xf numFmtId="166" fontId="10" fillId="0" borderId="0" xfId="1" applyNumberFormat="1" applyFont="1"/>
    <xf numFmtId="166" fontId="9" fillId="0" borderId="0" xfId="1" applyNumberFormat="1" applyFont="1"/>
    <xf numFmtId="166" fontId="12" fillId="3" borderId="51" xfId="1" applyNumberFormat="1" applyFont="1" applyFill="1" applyBorder="1" applyAlignment="1">
      <alignment horizontal="center" vertical="center"/>
    </xf>
    <xf numFmtId="166" fontId="12" fillId="3" borderId="52" xfId="1" applyNumberFormat="1" applyFont="1" applyFill="1" applyBorder="1" applyAlignment="1">
      <alignment horizontal="center" vertical="center"/>
    </xf>
    <xf numFmtId="167" fontId="1" fillId="2" borderId="44" xfId="1" applyNumberFormat="1" applyFont="1" applyFill="1" applyBorder="1" applyAlignment="1" applyProtection="1">
      <alignment vertical="center"/>
    </xf>
    <xf numFmtId="167" fontId="2" fillId="2" borderId="45" xfId="1" applyNumberFormat="1" applyFont="1" applyFill="1" applyBorder="1" applyAlignment="1" applyProtection="1">
      <alignment vertical="center"/>
    </xf>
    <xf numFmtId="0" fontId="3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49" fontId="3" fillId="0" borderId="64" xfId="0" quotePrefix="1" applyNumberFormat="1" applyFont="1" applyBorder="1" applyAlignment="1">
      <alignment horizontal="center"/>
    </xf>
    <xf numFmtId="0" fontId="3" fillId="0" borderId="67" xfId="0" applyFont="1" applyBorder="1" applyAlignment="1" applyProtection="1">
      <alignment horizontal="center" wrapText="1"/>
      <protection locked="0"/>
    </xf>
    <xf numFmtId="165" fontId="3" fillId="0" borderId="71" xfId="0" applyNumberFormat="1" applyFont="1" applyFill="1" applyBorder="1" applyAlignment="1" applyProtection="1">
      <alignment horizontal="center" wrapText="1"/>
      <protection locked="0"/>
    </xf>
    <xf numFmtId="165" fontId="3" fillId="0" borderId="72" xfId="0" applyNumberFormat="1" applyFont="1" applyFill="1" applyBorder="1" applyAlignment="1" applyProtection="1">
      <alignment horizontal="center" wrapText="1"/>
      <protection locked="0"/>
    </xf>
    <xf numFmtId="165" fontId="3" fillId="0" borderId="61" xfId="0" applyNumberFormat="1" applyFont="1" applyFill="1" applyBorder="1" applyAlignment="1" applyProtection="1">
      <alignment horizontal="center" wrapText="1"/>
      <protection locked="0"/>
    </xf>
    <xf numFmtId="5" fontId="3" fillId="0" borderId="73" xfId="0" applyNumberFormat="1" applyFont="1" applyFill="1" applyBorder="1" applyAlignment="1" applyProtection="1">
      <alignment horizontal="center" wrapText="1"/>
      <protection locked="0"/>
    </xf>
    <xf numFmtId="5" fontId="3" fillId="0" borderId="72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5" fontId="10" fillId="0" borderId="76" xfId="2" applyNumberFormat="1" applyFont="1" applyBorder="1" applyAlignment="1">
      <alignment horizontal="center"/>
    </xf>
    <xf numFmtId="5" fontId="10" fillId="0" borderId="77" xfId="2" applyNumberFormat="1" applyFont="1" applyBorder="1" applyAlignment="1">
      <alignment horizontal="center"/>
    </xf>
    <xf numFmtId="5" fontId="10" fillId="0" borderId="81" xfId="2" applyNumberFormat="1" applyFont="1" applyBorder="1" applyAlignment="1">
      <alignment horizontal="center"/>
    </xf>
    <xf numFmtId="5" fontId="10" fillId="0" borderId="82" xfId="2" applyNumberFormat="1" applyFont="1" applyBorder="1" applyAlignment="1">
      <alignment horizontal="center"/>
    </xf>
    <xf numFmtId="5" fontId="10" fillId="0" borderId="83" xfId="2" applyNumberFormat="1" applyFont="1" applyBorder="1" applyAlignment="1">
      <alignment horizontal="center"/>
    </xf>
    <xf numFmtId="5" fontId="16" fillId="0" borderId="76" xfId="2" applyNumberFormat="1" applyFont="1" applyBorder="1" applyAlignment="1">
      <alignment horizontal="center"/>
    </xf>
    <xf numFmtId="5" fontId="10" fillId="0" borderId="42" xfId="2" applyNumberFormat="1" applyFont="1" applyBorder="1" applyAlignment="1">
      <alignment horizontal="center"/>
    </xf>
    <xf numFmtId="5" fontId="10" fillId="0" borderId="75" xfId="2" applyNumberFormat="1" applyFont="1" applyBorder="1" applyAlignment="1">
      <alignment horizontal="center"/>
    </xf>
    <xf numFmtId="5" fontId="10" fillId="0" borderId="43" xfId="2" applyNumberFormat="1" applyFont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9" fillId="4" borderId="74" xfId="0" applyFont="1" applyFill="1" applyBorder="1" applyAlignment="1">
      <alignment horizontal="center"/>
    </xf>
    <xf numFmtId="5" fontId="10" fillId="5" borderId="78" xfId="2" applyNumberFormat="1" applyFont="1" applyFill="1" applyBorder="1" applyAlignment="1">
      <alignment horizontal="center"/>
    </xf>
    <xf numFmtId="5" fontId="16" fillId="5" borderId="76" xfId="2" applyNumberFormat="1" applyFont="1" applyFill="1" applyBorder="1" applyAlignment="1">
      <alignment horizontal="center"/>
    </xf>
    <xf numFmtId="5" fontId="10" fillId="5" borderId="79" xfId="2" applyNumberFormat="1" applyFont="1" applyFill="1" applyBorder="1" applyAlignment="1">
      <alignment horizontal="center"/>
    </xf>
    <xf numFmtId="5" fontId="10" fillId="5" borderId="80" xfId="2" applyNumberFormat="1" applyFont="1" applyFill="1" applyBorder="1" applyAlignment="1">
      <alignment horizontal="center"/>
    </xf>
    <xf numFmtId="5" fontId="10" fillId="5" borderId="42" xfId="2" applyNumberFormat="1" applyFont="1" applyFill="1" applyBorder="1" applyAlignment="1">
      <alignment horizontal="center"/>
    </xf>
    <xf numFmtId="5" fontId="10" fillId="5" borderId="75" xfId="2" applyNumberFormat="1" applyFont="1" applyFill="1" applyBorder="1" applyAlignment="1">
      <alignment horizontal="center"/>
    </xf>
    <xf numFmtId="5" fontId="10" fillId="5" borderId="43" xfId="2" applyNumberFormat="1" applyFont="1" applyFill="1" applyBorder="1" applyAlignment="1">
      <alignment horizontal="center"/>
    </xf>
    <xf numFmtId="5" fontId="16" fillId="5" borderId="46" xfId="2" applyNumberFormat="1" applyFont="1" applyFill="1" applyBorder="1" applyAlignment="1">
      <alignment horizontal="center"/>
    </xf>
    <xf numFmtId="168" fontId="3" fillId="0" borderId="84" xfId="0" applyNumberFormat="1" applyFont="1" applyFill="1" applyBorder="1" applyAlignment="1" applyProtection="1">
      <alignment horizontal="center" wrapText="1"/>
    </xf>
    <xf numFmtId="168" fontId="3" fillId="0" borderId="71" xfId="0" applyNumberFormat="1" applyFont="1" applyFill="1" applyBorder="1" applyAlignment="1" applyProtection="1">
      <alignment horizontal="center" wrapText="1"/>
    </xf>
    <xf numFmtId="168" fontId="3" fillId="0" borderId="72" xfId="0" applyNumberFormat="1" applyFont="1" applyFill="1" applyBorder="1" applyAlignment="1" applyProtection="1">
      <alignment horizontal="center" wrapText="1"/>
    </xf>
    <xf numFmtId="168" fontId="3" fillId="0" borderId="61" xfId="0" applyNumberFormat="1" applyFont="1" applyFill="1" applyBorder="1" applyAlignment="1" applyProtection="1">
      <alignment horizont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left"/>
    </xf>
    <xf numFmtId="0" fontId="3" fillId="0" borderId="55" xfId="0" quotePrefix="1" applyNumberFormat="1" applyFont="1" applyBorder="1" applyAlignment="1">
      <alignment horizontal="center"/>
    </xf>
    <xf numFmtId="0" fontId="3" fillId="0" borderId="90" xfId="0" quotePrefix="1" applyNumberFormat="1" applyFont="1" applyBorder="1" applyAlignment="1" applyProtection="1">
      <alignment horizontal="center"/>
      <protection locked="0"/>
    </xf>
    <xf numFmtId="0" fontId="3" fillId="0" borderId="90" xfId="0" quotePrefix="1" applyNumberFormat="1" applyFont="1" applyBorder="1" applyAlignment="1">
      <alignment horizontal="center"/>
    </xf>
    <xf numFmtId="49" fontId="3" fillId="0" borderId="29" xfId="0" quotePrefix="1" applyNumberFormat="1" applyFont="1" applyBorder="1" applyAlignment="1">
      <alignment horizontal="center"/>
    </xf>
    <xf numFmtId="0" fontId="3" fillId="0" borderId="89" xfId="0" quotePrefix="1" applyNumberFormat="1" applyFont="1" applyBorder="1" applyAlignment="1">
      <alignment horizontal="center"/>
    </xf>
    <xf numFmtId="5" fontId="3" fillId="0" borderId="91" xfId="0" applyNumberFormat="1" applyFont="1" applyFill="1" applyBorder="1" applyAlignment="1" applyProtection="1">
      <alignment horizontal="center" wrapText="1"/>
      <protection locked="0"/>
    </xf>
    <xf numFmtId="164" fontId="3" fillId="0" borderId="3" xfId="0" applyNumberFormat="1" applyFont="1" applyBorder="1" applyAlignment="1" applyProtection="1">
      <alignment horizontal="right" wrapText="1"/>
    </xf>
    <xf numFmtId="5" fontId="10" fillId="0" borderId="0" xfId="2" applyNumberFormat="1" applyFont="1" applyFill="1" applyBorder="1" applyAlignment="1">
      <alignment horizontal="center"/>
    </xf>
    <xf numFmtId="5" fontId="16" fillId="0" borderId="0" xfId="2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1" fillId="0" borderId="82" xfId="0" applyFont="1" applyBorder="1" applyAlignment="1">
      <alignment horizontal="center"/>
    </xf>
    <xf numFmtId="0" fontId="1" fillId="0" borderId="83" xfId="0" applyFont="1" applyBorder="1" applyAlignment="1">
      <alignment horizontal="center"/>
    </xf>
    <xf numFmtId="0" fontId="1" fillId="0" borderId="81" xfId="0" applyFont="1" applyBorder="1" applyAlignment="1">
      <alignment horizontal="center"/>
    </xf>
    <xf numFmtId="0" fontId="2" fillId="4" borderId="74" xfId="0" applyFont="1" applyFill="1" applyBorder="1" applyAlignment="1">
      <alignment horizontal="center"/>
    </xf>
    <xf numFmtId="44" fontId="10" fillId="0" borderId="0" xfId="2" applyFont="1" applyFill="1" applyBorder="1" applyAlignment="1">
      <alignment horizontal="center"/>
    </xf>
    <xf numFmtId="5" fontId="10" fillId="5" borderId="81" xfId="2" applyNumberFormat="1" applyFont="1" applyFill="1" applyBorder="1" applyAlignment="1">
      <alignment horizontal="center"/>
    </xf>
    <xf numFmtId="5" fontId="10" fillId="5" borderId="83" xfId="2" applyNumberFormat="1" applyFont="1" applyFill="1" applyBorder="1" applyAlignment="1">
      <alignment horizontal="center"/>
    </xf>
    <xf numFmtId="165" fontId="3" fillId="0" borderId="60" xfId="0" applyNumberFormat="1" applyFont="1" applyFill="1" applyBorder="1" applyAlignment="1" applyProtection="1">
      <alignment horizontal="right" wrapText="1"/>
    </xf>
    <xf numFmtId="165" fontId="3" fillId="0" borderId="57" xfId="0" applyNumberFormat="1" applyFont="1" applyBorder="1" applyAlignment="1" applyProtection="1">
      <alignment horizontal="right" wrapText="1"/>
      <protection locked="0"/>
    </xf>
    <xf numFmtId="165" fontId="3" fillId="0" borderId="41" xfId="0" applyNumberFormat="1" applyFont="1" applyFill="1" applyBorder="1" applyAlignment="1" applyProtection="1">
      <alignment horizontal="right" wrapText="1"/>
    </xf>
    <xf numFmtId="165" fontId="3" fillId="0" borderId="23" xfId="0" applyNumberFormat="1" applyFont="1" applyFill="1" applyBorder="1" applyAlignment="1" applyProtection="1">
      <alignment horizontal="right" wrapText="1"/>
    </xf>
    <xf numFmtId="165" fontId="3" fillId="0" borderId="5" xfId="0" applyNumberFormat="1" applyFont="1" applyBorder="1" applyAlignment="1" applyProtection="1">
      <alignment horizontal="right" wrapText="1"/>
      <protection locked="0"/>
    </xf>
    <xf numFmtId="165" fontId="3" fillId="0" borderId="64" xfId="0" applyNumberFormat="1" applyFont="1" applyFill="1" applyBorder="1" applyAlignment="1" applyProtection="1">
      <alignment horizontal="right" wrapText="1"/>
    </xf>
    <xf numFmtId="165" fontId="3" fillId="0" borderId="68" xfId="0" applyNumberFormat="1" applyFont="1" applyBorder="1" applyAlignment="1" applyProtection="1">
      <alignment horizontal="right" wrapText="1"/>
      <protection locked="0"/>
    </xf>
    <xf numFmtId="165" fontId="3" fillId="0" borderId="34" xfId="0" applyNumberFormat="1" applyFont="1" applyBorder="1" applyAlignment="1" applyProtection="1">
      <alignment horizontal="right"/>
    </xf>
    <xf numFmtId="165" fontId="3" fillId="0" borderId="1" xfId="0" applyNumberFormat="1" applyFont="1" applyBorder="1" applyAlignment="1" applyProtection="1">
      <alignment horizontal="right"/>
    </xf>
    <xf numFmtId="168" fontId="3" fillId="0" borderId="73" xfId="0" applyNumberFormat="1" applyFont="1" applyFill="1" applyBorder="1" applyAlignment="1" applyProtection="1">
      <alignment horizontal="center" wrapText="1"/>
    </xf>
    <xf numFmtId="164" fontId="3" fillId="0" borderId="34" xfId="0" applyNumberFormat="1" applyFont="1" applyBorder="1" applyAlignment="1" applyProtection="1">
      <alignment horizontal="right"/>
    </xf>
    <xf numFmtId="164" fontId="17" fillId="2" borderId="34" xfId="0" applyNumberFormat="1" applyFont="1" applyFill="1" applyBorder="1" applyAlignment="1" applyProtection="1">
      <alignment horizontal="right"/>
    </xf>
    <xf numFmtId="164" fontId="17" fillId="2" borderId="69" xfId="0" applyNumberFormat="1" applyFont="1" applyFill="1" applyBorder="1" applyAlignment="1" applyProtection="1">
      <alignment horizontal="right"/>
    </xf>
    <xf numFmtId="164" fontId="3" fillId="0" borderId="10" xfId="0" applyNumberFormat="1" applyFont="1" applyBorder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  <protection locked="0"/>
    </xf>
    <xf numFmtId="164" fontId="3" fillId="0" borderId="22" xfId="0" applyNumberFormat="1" applyFont="1" applyBorder="1" applyAlignment="1" applyProtection="1">
      <alignment horizontal="right" wrapText="1"/>
      <protection locked="0"/>
    </xf>
    <xf numFmtId="164" fontId="3" fillId="0" borderId="5" xfId="0" applyNumberFormat="1" applyFont="1" applyBorder="1" applyAlignment="1" applyProtection="1">
      <alignment horizontal="right" wrapText="1"/>
      <protection locked="0"/>
    </xf>
    <xf numFmtId="164" fontId="3" fillId="0" borderId="2" xfId="0" applyNumberFormat="1" applyFont="1" applyBorder="1" applyAlignment="1" applyProtection="1">
      <alignment horizontal="right" wrapText="1"/>
      <protection locked="0"/>
    </xf>
    <xf numFmtId="164" fontId="3" fillId="0" borderId="17" xfId="0" applyNumberFormat="1" applyFont="1" applyFill="1" applyBorder="1" applyAlignment="1" applyProtection="1">
      <alignment horizontal="right" wrapText="1"/>
    </xf>
    <xf numFmtId="164" fontId="3" fillId="0" borderId="23" xfId="0" applyNumberFormat="1" applyFont="1" applyFill="1" applyBorder="1" applyAlignment="1" applyProtection="1">
      <alignment horizontal="right" wrapText="1"/>
    </xf>
    <xf numFmtId="164" fontId="3" fillId="0" borderId="64" xfId="0" applyNumberFormat="1" applyFont="1" applyFill="1" applyBorder="1" applyAlignment="1" applyProtection="1">
      <alignment horizontal="right" wrapText="1"/>
    </xf>
    <xf numFmtId="0" fontId="3" fillId="0" borderId="99" xfId="0" applyNumberFormat="1" applyFont="1" applyBorder="1" applyAlignment="1">
      <alignment horizontal="left"/>
    </xf>
    <xf numFmtId="0" fontId="3" fillId="0" borderId="99" xfId="0" applyNumberFormat="1" applyFont="1" applyBorder="1" applyAlignment="1" applyProtection="1">
      <alignment horizontal="left"/>
      <protection locked="0"/>
    </xf>
    <xf numFmtId="0" fontId="6" fillId="0" borderId="99" xfId="0" applyNumberFormat="1" applyFont="1" applyBorder="1" applyAlignment="1">
      <alignment horizontal="left"/>
    </xf>
    <xf numFmtId="0" fontId="2" fillId="0" borderId="99" xfId="0" applyNumberFormat="1" applyFont="1" applyBorder="1" applyAlignment="1">
      <alignment horizontal="left"/>
    </xf>
    <xf numFmtId="0" fontId="4" fillId="2" borderId="34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 wrapText="1"/>
    </xf>
    <xf numFmtId="164" fontId="3" fillId="0" borderId="4" xfId="0" applyNumberFormat="1" applyFont="1" applyBorder="1" applyAlignment="1" applyProtection="1">
      <alignment horizontal="right" wrapText="1"/>
    </xf>
    <xf numFmtId="164" fontId="3" fillId="0" borderId="5" xfId="0" applyNumberFormat="1" applyFont="1" applyBorder="1" applyAlignment="1" applyProtection="1">
      <alignment horizontal="right" wrapText="1"/>
    </xf>
    <xf numFmtId="164" fontId="3" fillId="0" borderId="23" xfId="0" applyNumberFormat="1" applyFont="1" applyBorder="1" applyAlignment="1" applyProtection="1">
      <alignment horizontal="right" wrapText="1"/>
    </xf>
    <xf numFmtId="164" fontId="3" fillId="0" borderId="8" xfId="0" applyNumberFormat="1" applyFont="1" applyBorder="1" applyAlignment="1" applyProtection="1">
      <alignment horizontal="right" wrapText="1"/>
    </xf>
    <xf numFmtId="164" fontId="3" fillId="0" borderId="100" xfId="0" applyNumberFormat="1" applyFont="1" applyBorder="1" applyAlignment="1" applyProtection="1">
      <alignment horizontal="right" wrapText="1"/>
    </xf>
    <xf numFmtId="164" fontId="3" fillId="0" borderId="29" xfId="0" applyNumberFormat="1" applyFont="1" applyBorder="1" applyAlignment="1" applyProtection="1">
      <alignment horizontal="right" wrapText="1"/>
    </xf>
    <xf numFmtId="164" fontId="3" fillId="0" borderId="30" xfId="0" applyNumberFormat="1" applyFont="1" applyBorder="1" applyAlignment="1" applyProtection="1">
      <alignment horizontal="right" wrapText="1"/>
    </xf>
    <xf numFmtId="164" fontId="3" fillId="0" borderId="102" xfId="0" applyNumberFormat="1" applyFont="1" applyBorder="1" applyAlignment="1" applyProtection="1">
      <alignment horizontal="right" wrapText="1"/>
    </xf>
    <xf numFmtId="164" fontId="3" fillId="2" borderId="34" xfId="0" applyNumberFormat="1" applyFont="1" applyFill="1" applyBorder="1" applyAlignment="1" applyProtection="1">
      <alignment horizontal="right" wrapText="1"/>
    </xf>
    <xf numFmtId="164" fontId="3" fillId="2" borderId="10" xfId="0" applyNumberFormat="1" applyFont="1" applyFill="1" applyBorder="1" applyAlignment="1" applyProtection="1">
      <alignment horizontal="right" wrapText="1"/>
    </xf>
    <xf numFmtId="164" fontId="3" fillId="2" borderId="1" xfId="0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horizontal="center"/>
    </xf>
    <xf numFmtId="167" fontId="1" fillId="2" borderId="48" xfId="1" applyNumberFormat="1" applyFont="1" applyFill="1" applyBorder="1" applyAlignment="1" applyProtection="1">
      <alignment vertical="center"/>
      <protection locked="0"/>
    </xf>
    <xf numFmtId="167" fontId="1" fillId="2" borderId="98" xfId="1" applyNumberFormat="1" applyFont="1" applyFill="1" applyBorder="1" applyAlignment="1" applyProtection="1">
      <alignment vertical="center"/>
      <protection locked="0"/>
    </xf>
    <xf numFmtId="167" fontId="2" fillId="2" borderId="49" xfId="1" applyNumberFormat="1" applyFont="1" applyFill="1" applyBorder="1" applyAlignment="1" applyProtection="1">
      <alignment vertical="center"/>
    </xf>
    <xf numFmtId="0" fontId="9" fillId="3" borderId="50" xfId="0" applyFont="1" applyFill="1" applyBorder="1" applyAlignment="1">
      <alignment horizontal="center" vertical="center"/>
    </xf>
    <xf numFmtId="0" fontId="2" fillId="2" borderId="43" xfId="0" applyFont="1" applyFill="1" applyBorder="1" applyAlignment="1" applyProtection="1">
      <alignment horizontal="left" vertical="center"/>
    </xf>
    <xf numFmtId="167" fontId="1" fillId="0" borderId="48" xfId="1" applyNumberFormat="1" applyFont="1" applyFill="1" applyBorder="1" applyAlignment="1" applyProtection="1">
      <alignment vertical="center"/>
      <protection locked="0"/>
    </xf>
    <xf numFmtId="167" fontId="1" fillId="0" borderId="98" xfId="1" applyNumberFormat="1" applyFont="1" applyFill="1" applyBorder="1" applyAlignment="1" applyProtection="1">
      <alignment vertical="center"/>
      <protection locked="0"/>
    </xf>
    <xf numFmtId="167" fontId="2" fillId="0" borderId="49" xfId="1" applyNumberFormat="1" applyFont="1" applyFill="1" applyBorder="1" applyAlignment="1" applyProtection="1">
      <alignment vertical="center"/>
    </xf>
    <xf numFmtId="0" fontId="2" fillId="0" borderId="43" xfId="0" applyFont="1" applyFill="1" applyBorder="1" applyAlignment="1" applyProtection="1">
      <alignment horizontal="left" vertical="center"/>
    </xf>
    <xf numFmtId="167" fontId="1" fillId="0" borderId="44" xfId="1" applyNumberFormat="1" applyFont="1" applyFill="1" applyBorder="1" applyAlignment="1" applyProtection="1">
      <alignment vertical="center"/>
    </xf>
    <xf numFmtId="167" fontId="2" fillId="0" borderId="45" xfId="1" applyNumberFormat="1" applyFont="1" applyFill="1" applyBorder="1" applyAlignment="1" applyProtection="1">
      <alignment vertical="center"/>
    </xf>
    <xf numFmtId="169" fontId="1" fillId="2" borderId="48" xfId="2" applyNumberFormat="1" applyFont="1" applyFill="1" applyBorder="1" applyAlignment="1" applyProtection="1">
      <alignment vertical="center"/>
      <protection locked="0"/>
    </xf>
    <xf numFmtId="169" fontId="1" fillId="2" borderId="98" xfId="2" applyNumberFormat="1" applyFont="1" applyFill="1" applyBorder="1" applyAlignment="1" applyProtection="1">
      <alignment vertical="center"/>
      <protection locked="0"/>
    </xf>
    <xf numFmtId="169" fontId="1" fillId="2" borderId="44" xfId="2" applyNumberFormat="1" applyFont="1" applyFill="1" applyBorder="1" applyAlignment="1" applyProtection="1">
      <alignment vertical="center"/>
    </xf>
    <xf numFmtId="169" fontId="2" fillId="2" borderId="45" xfId="1" applyNumberFormat="1" applyFont="1" applyFill="1" applyBorder="1" applyAlignment="1" applyProtection="1">
      <alignment vertical="center"/>
    </xf>
    <xf numFmtId="0" fontId="12" fillId="3" borderId="112" xfId="0" applyFont="1" applyFill="1" applyBorder="1" applyAlignment="1" applyProtection="1">
      <alignment horizontal="left"/>
    </xf>
    <xf numFmtId="167" fontId="14" fillId="3" borderId="113" xfId="1" applyNumberFormat="1" applyFont="1" applyFill="1" applyBorder="1" applyAlignment="1" applyProtection="1">
      <alignment vertical="center"/>
    </xf>
    <xf numFmtId="167" fontId="14" fillId="3" borderId="114" xfId="1" applyNumberFormat="1" applyFont="1" applyFill="1" applyBorder="1" applyAlignment="1" applyProtection="1">
      <alignment vertical="center"/>
    </xf>
    <xf numFmtId="0" fontId="12" fillId="3" borderId="115" xfId="0" applyFont="1" applyFill="1" applyBorder="1" applyAlignment="1" applyProtection="1">
      <alignment horizontal="left"/>
    </xf>
    <xf numFmtId="167" fontId="14" fillId="3" borderId="116" xfId="1" applyNumberFormat="1" applyFont="1" applyFill="1" applyBorder="1" applyAlignment="1" applyProtection="1">
      <alignment vertical="center"/>
    </xf>
    <xf numFmtId="167" fontId="14" fillId="3" borderId="117" xfId="1" applyNumberFormat="1" applyFont="1" applyFill="1" applyBorder="1" applyAlignment="1" applyProtection="1">
      <alignment vertical="center"/>
    </xf>
    <xf numFmtId="0" fontId="2" fillId="2" borderId="47" xfId="0" applyFont="1" applyFill="1" applyBorder="1" applyAlignment="1" applyProtection="1">
      <alignment horizontal="left" vertical="center"/>
    </xf>
    <xf numFmtId="167" fontId="1" fillId="2" borderId="48" xfId="1" applyNumberFormat="1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horizontal="left" vertical="center"/>
    </xf>
    <xf numFmtId="167" fontId="1" fillId="0" borderId="48" xfId="1" applyNumberFormat="1" applyFont="1" applyFill="1" applyBorder="1" applyAlignment="1" applyProtection="1">
      <alignment vertical="center"/>
    </xf>
    <xf numFmtId="169" fontId="1" fillId="2" borderId="48" xfId="2" applyNumberFormat="1" applyFont="1" applyFill="1" applyBorder="1" applyAlignment="1" applyProtection="1">
      <alignment vertical="center"/>
    </xf>
    <xf numFmtId="0" fontId="13" fillId="3" borderId="109" xfId="0" applyFont="1" applyFill="1" applyBorder="1" applyAlignment="1" applyProtection="1">
      <alignment horizontal="left"/>
    </xf>
    <xf numFmtId="167" fontId="12" fillId="3" borderId="110" xfId="1" applyNumberFormat="1" applyFont="1" applyFill="1" applyBorder="1" applyAlignment="1" applyProtection="1">
      <alignment horizontal="right" vertical="center"/>
    </xf>
    <xf numFmtId="167" fontId="12" fillId="3" borderId="111" xfId="1" applyNumberFormat="1" applyFont="1" applyFill="1" applyBorder="1" applyAlignment="1" applyProtection="1">
      <alignment horizontal="right" vertical="center"/>
    </xf>
    <xf numFmtId="0" fontId="13" fillId="3" borderId="112" xfId="0" applyFont="1" applyFill="1" applyBorder="1" applyAlignment="1" applyProtection="1">
      <alignment horizontal="left"/>
    </xf>
    <xf numFmtId="167" fontId="12" fillId="3" borderId="113" xfId="1" applyNumberFormat="1" applyFont="1" applyFill="1" applyBorder="1" applyAlignment="1" applyProtection="1">
      <alignment horizontal="right" vertical="center"/>
    </xf>
    <xf numFmtId="167" fontId="12" fillId="3" borderId="114" xfId="1" applyNumberFormat="1" applyFont="1" applyFill="1" applyBorder="1" applyAlignment="1" applyProtection="1">
      <alignment horizontal="right" vertical="center"/>
    </xf>
    <xf numFmtId="170" fontId="3" fillId="0" borderId="84" xfId="0" applyNumberFormat="1" applyFont="1" applyFill="1" applyBorder="1" applyAlignment="1" applyProtection="1">
      <alignment horizontal="center" wrapText="1"/>
      <protection locked="0"/>
    </xf>
    <xf numFmtId="170" fontId="3" fillId="0" borderId="71" xfId="0" applyNumberFormat="1" applyFont="1" applyFill="1" applyBorder="1" applyAlignment="1" applyProtection="1">
      <alignment horizontal="center" wrapText="1"/>
      <protection locked="0"/>
    </xf>
    <xf numFmtId="170" fontId="3" fillId="0" borderId="61" xfId="0" applyNumberFormat="1" applyFont="1" applyFill="1" applyBorder="1" applyAlignment="1" applyProtection="1">
      <alignment horizontal="center" wrapText="1"/>
      <protection locked="0"/>
    </xf>
    <xf numFmtId="170" fontId="3" fillId="0" borderId="73" xfId="0" applyNumberFormat="1" applyFont="1" applyFill="1" applyBorder="1" applyAlignment="1" applyProtection="1">
      <alignment horizontal="center" wrapText="1"/>
      <protection locked="0"/>
    </xf>
    <xf numFmtId="170" fontId="3" fillId="0" borderId="72" xfId="0" applyNumberFormat="1" applyFont="1" applyFill="1" applyBorder="1" applyAlignment="1" applyProtection="1">
      <alignment horizontal="center" wrapText="1"/>
      <protection locked="0"/>
    </xf>
    <xf numFmtId="170" fontId="3" fillId="0" borderId="91" xfId="0" applyNumberFormat="1" applyFont="1" applyFill="1" applyBorder="1" applyAlignment="1" applyProtection="1">
      <alignment horizontal="center" wrapText="1"/>
      <protection locked="0"/>
    </xf>
    <xf numFmtId="5" fontId="16" fillId="5" borderId="77" xfId="2" applyNumberFormat="1" applyFont="1" applyFill="1" applyBorder="1" applyAlignment="1">
      <alignment horizontal="center"/>
    </xf>
    <xf numFmtId="5" fontId="16" fillId="0" borderId="77" xfId="2" applyNumberFormat="1" applyFont="1" applyBorder="1" applyAlignment="1">
      <alignment horizontal="center"/>
    </xf>
    <xf numFmtId="5" fontId="16" fillId="5" borderId="45" xfId="2" applyNumberFormat="1" applyFont="1" applyFill="1" applyBorder="1" applyAlignment="1">
      <alignment horizontal="center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3" fillId="0" borderId="7" xfId="0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</xf>
    <xf numFmtId="164" fontId="3" fillId="0" borderId="93" xfId="0" applyNumberFormat="1" applyFont="1" applyBorder="1" applyAlignment="1" applyProtection="1">
      <alignment horizontal="right"/>
    </xf>
    <xf numFmtId="164" fontId="3" fillId="0" borderId="93" xfId="0" applyNumberFormat="1" applyFont="1" applyBorder="1" applyAlignment="1" applyProtection="1">
      <alignment horizontal="right"/>
      <protection locked="0"/>
    </xf>
    <xf numFmtId="0" fontId="3" fillId="0" borderId="87" xfId="0" applyFont="1" applyBorder="1" applyAlignment="1">
      <alignment horizontal="left" wrapText="1"/>
    </xf>
    <xf numFmtId="164" fontId="3" fillId="0" borderId="97" xfId="0" applyNumberFormat="1" applyFont="1" applyBorder="1" applyAlignment="1" applyProtection="1">
      <alignment horizontal="right"/>
      <protection locked="0"/>
    </xf>
    <xf numFmtId="164" fontId="3" fillId="0" borderId="96" xfId="0" applyNumberFormat="1" applyFont="1" applyBorder="1" applyAlignment="1" applyProtection="1">
      <alignment horizontal="right"/>
      <protection locked="0"/>
    </xf>
    <xf numFmtId="0" fontId="2" fillId="0" borderId="15" xfId="0" applyNumberFormat="1" applyFont="1" applyBorder="1" applyAlignment="1">
      <alignment horizontal="left"/>
    </xf>
    <xf numFmtId="0" fontId="2" fillId="0" borderId="16" xfId="0" applyNumberFormat="1" applyFont="1" applyBorder="1" applyAlignment="1">
      <alignment horizontal="left"/>
    </xf>
    <xf numFmtId="0" fontId="2" fillId="0" borderId="59" xfId="0" applyNumberFormat="1" applyFont="1" applyBorder="1" applyAlignment="1">
      <alignment horizontal="left"/>
    </xf>
    <xf numFmtId="164" fontId="17" fillId="2" borderId="9" xfId="0" applyNumberFormat="1" applyFont="1" applyFill="1" applyBorder="1" applyAlignment="1" applyProtection="1">
      <alignment horizontal="right"/>
    </xf>
    <xf numFmtId="164" fontId="17" fillId="2" borderId="56" xfId="0" applyNumberFormat="1" applyFont="1" applyFill="1" applyBorder="1" applyAlignment="1" applyProtection="1">
      <alignment horizontal="right"/>
    </xf>
    <xf numFmtId="164" fontId="20" fillId="2" borderId="9" xfId="0" applyNumberFormat="1" applyFont="1" applyFill="1" applyBorder="1" applyAlignment="1" applyProtection="1">
      <alignment horizontal="right" wrapText="1"/>
    </xf>
    <xf numFmtId="164" fontId="20" fillId="2" borderId="56" xfId="0" applyNumberFormat="1" applyFont="1" applyFill="1" applyBorder="1" applyAlignment="1" applyProtection="1">
      <alignment horizontal="right" wrapText="1"/>
    </xf>
    <xf numFmtId="164" fontId="17" fillId="2" borderId="70" xfId="0" applyNumberFormat="1" applyFont="1" applyFill="1" applyBorder="1" applyAlignment="1" applyProtection="1">
      <alignment horizontal="right"/>
    </xf>
    <xf numFmtId="164" fontId="4" fillId="0" borderId="15" xfId="0" applyNumberFormat="1" applyFont="1" applyBorder="1" applyAlignment="1" applyProtection="1">
      <alignment horizontal="right"/>
    </xf>
    <xf numFmtId="164" fontId="4" fillId="0" borderId="59" xfId="0" applyNumberFormat="1" applyFont="1" applyBorder="1" applyAlignment="1" applyProtection="1">
      <alignment horizontal="right"/>
    </xf>
    <xf numFmtId="0" fontId="20" fillId="0" borderId="32" xfId="0" applyNumberFormat="1" applyFont="1" applyBorder="1" applyAlignment="1">
      <alignment horizontal="left"/>
    </xf>
    <xf numFmtId="0" fontId="20" fillId="0" borderId="33" xfId="0" applyNumberFormat="1" applyFont="1" applyBorder="1" applyAlignment="1">
      <alignment horizontal="left"/>
    </xf>
    <xf numFmtId="0" fontId="21" fillId="0" borderId="27" xfId="0" applyNumberFormat="1" applyFont="1" applyBorder="1" applyAlignment="1" applyProtection="1">
      <alignment horizontal="left"/>
      <protection locked="0"/>
    </xf>
    <xf numFmtId="0" fontId="21" fillId="0" borderId="11" xfId="0" applyNumberFormat="1" applyFont="1" applyBorder="1" applyAlignment="1" applyProtection="1">
      <alignment horizontal="left"/>
      <protection locked="0"/>
    </xf>
    <xf numFmtId="0" fontId="6" fillId="0" borderId="15" xfId="0" applyNumberFormat="1" applyFont="1" applyBorder="1" applyAlignment="1">
      <alignment horizontal="left"/>
    </xf>
    <xf numFmtId="0" fontId="6" fillId="0" borderId="16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left"/>
    </xf>
    <xf numFmtId="0" fontId="2" fillId="0" borderId="70" xfId="0" applyNumberFormat="1" applyFont="1" applyBorder="1" applyAlignment="1">
      <alignment horizontal="left"/>
    </xf>
    <xf numFmtId="0" fontId="3" fillId="0" borderId="18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7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</xf>
    <xf numFmtId="0" fontId="3" fillId="0" borderId="7" xfId="0" applyNumberFormat="1" applyFont="1" applyBorder="1" applyAlignment="1" applyProtection="1">
      <alignment horizontal="left"/>
    </xf>
    <xf numFmtId="0" fontId="21" fillId="0" borderId="24" xfId="0" applyNumberFormat="1" applyFont="1" applyBorder="1" applyAlignment="1" applyProtection="1">
      <alignment horizontal="left"/>
      <protection locked="0"/>
    </xf>
    <xf numFmtId="0" fontId="21" fillId="0" borderId="7" xfId="0" applyNumberFormat="1" applyFont="1" applyBorder="1" applyAlignment="1" applyProtection="1">
      <alignment horizontal="left"/>
      <protection locked="0"/>
    </xf>
    <xf numFmtId="164" fontId="3" fillId="0" borderId="95" xfId="0" applyNumberFormat="1" applyFont="1" applyBorder="1" applyAlignment="1" applyProtection="1">
      <alignment horizontal="right"/>
      <protection locked="0"/>
    </xf>
    <xf numFmtId="164" fontId="3" fillId="0" borderId="19" xfId="0" applyNumberFormat="1" applyFont="1" applyBorder="1" applyAlignment="1" applyProtection="1">
      <alignment horizontal="right"/>
      <protection locked="0"/>
    </xf>
    <xf numFmtId="164" fontId="3" fillId="0" borderId="92" xfId="0" applyNumberFormat="1" applyFont="1" applyBorder="1" applyAlignment="1" applyProtection="1">
      <alignment horizontal="right"/>
      <protection locked="0"/>
    </xf>
    <xf numFmtId="164" fontId="3" fillId="0" borderId="36" xfId="0" applyNumberFormat="1" applyFont="1" applyBorder="1" applyAlignment="1" applyProtection="1">
      <alignment horizontal="right"/>
      <protection locked="0"/>
    </xf>
    <xf numFmtId="164" fontId="3" fillId="0" borderId="94" xfId="0" applyNumberFormat="1" applyFont="1" applyBorder="1" applyAlignment="1" applyProtection="1">
      <alignment horizontal="right"/>
      <protection locked="0"/>
    </xf>
    <xf numFmtId="164" fontId="20" fillId="2" borderId="70" xfId="0" applyNumberFormat="1" applyFont="1" applyFill="1" applyBorder="1" applyAlignment="1" applyProtection="1">
      <alignment horizontal="right" wrapText="1"/>
    </xf>
    <xf numFmtId="164" fontId="4" fillId="0" borderId="16" xfId="0" applyNumberFormat="1" applyFont="1" applyBorder="1" applyAlignment="1" applyProtection="1">
      <alignment horizontal="right"/>
    </xf>
    <xf numFmtId="164" fontId="3" fillId="0" borderId="90" xfId="0" applyNumberFormat="1" applyFont="1" applyBorder="1" applyAlignment="1" applyProtection="1">
      <alignment horizontal="right"/>
      <protection locked="0"/>
    </xf>
    <xf numFmtId="164" fontId="3" fillId="0" borderId="61" xfId="0" applyNumberFormat="1" applyFont="1" applyBorder="1" applyAlignment="1" applyProtection="1">
      <alignment horizontal="right"/>
      <protection locked="0"/>
    </xf>
    <xf numFmtId="164" fontId="3" fillId="0" borderId="73" xfId="0" applyNumberFormat="1" applyFont="1" applyBorder="1" applyAlignment="1" applyProtection="1">
      <alignment horizontal="right"/>
      <protection locked="0"/>
    </xf>
    <xf numFmtId="164" fontId="4" fillId="2" borderId="69" xfId="0" applyNumberFormat="1" applyFont="1" applyFill="1" applyBorder="1" applyAlignment="1" applyProtection="1">
      <alignment horizontal="right"/>
    </xf>
    <xf numFmtId="164" fontId="3" fillId="0" borderId="72" xfId="0" applyNumberFormat="1" applyFont="1" applyBorder="1" applyAlignment="1" applyProtection="1">
      <alignment horizontal="right"/>
      <protection locked="0"/>
    </xf>
    <xf numFmtId="164" fontId="3" fillId="0" borderId="61" xfId="0" applyNumberFormat="1" applyFont="1" applyBorder="1" applyAlignment="1" applyProtection="1">
      <alignment horizontal="right"/>
    </xf>
    <xf numFmtId="164" fontId="4" fillId="2" borderId="70" xfId="0" applyNumberFormat="1" applyFont="1" applyFill="1" applyBorder="1" applyAlignment="1" applyProtection="1">
      <alignment horizontal="right"/>
    </xf>
    <xf numFmtId="164" fontId="4" fillId="2" borderId="56" xfId="0" applyNumberFormat="1" applyFont="1" applyFill="1" applyBorder="1" applyAlignment="1" applyProtection="1">
      <alignment horizontal="right"/>
    </xf>
    <xf numFmtId="164" fontId="3" fillId="0" borderId="66" xfId="0" applyNumberFormat="1" applyFont="1" applyBorder="1" applyAlignment="1" applyProtection="1">
      <alignment horizontal="right"/>
      <protection locked="0"/>
    </xf>
    <xf numFmtId="0" fontId="6" fillId="0" borderId="9" xfId="0" applyNumberFormat="1" applyFont="1" applyBorder="1" applyAlignment="1">
      <alignment horizontal="left"/>
    </xf>
    <xf numFmtId="0" fontId="6" fillId="0" borderId="70" xfId="0" applyNumberFormat="1" applyFont="1" applyBorder="1" applyAlignment="1">
      <alignment horizontal="left"/>
    </xf>
    <xf numFmtId="0" fontId="3" fillId="0" borderId="24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/>
    </xf>
    <xf numFmtId="0" fontId="3" fillId="0" borderId="66" xfId="0" applyNumberFormat="1" applyFont="1" applyBorder="1" applyAlignment="1">
      <alignment horizontal="left"/>
    </xf>
    <xf numFmtId="0" fontId="3" fillId="0" borderId="65" xfId="0" applyNumberFormat="1" applyFont="1" applyBorder="1" applyAlignment="1" applyProtection="1">
      <alignment horizontal="left"/>
      <protection locked="0"/>
    </xf>
    <xf numFmtId="0" fontId="3" fillId="0" borderId="66" xfId="0" applyNumberFormat="1" applyFont="1" applyBorder="1" applyAlignment="1" applyProtection="1">
      <alignment horizontal="left"/>
      <protection locked="0"/>
    </xf>
    <xf numFmtId="0" fontId="3" fillId="0" borderId="24" xfId="0" quotePrefix="1" applyNumberFormat="1" applyFont="1" applyBorder="1" applyAlignment="1" applyProtection="1">
      <alignment horizontal="left"/>
      <protection locked="0"/>
    </xf>
    <xf numFmtId="0" fontId="3" fillId="0" borderId="7" xfId="0" quotePrefix="1" applyNumberFormat="1" applyFont="1" applyBorder="1" applyAlignment="1" applyProtection="1">
      <alignment horizontal="left"/>
      <protection locked="0"/>
    </xf>
    <xf numFmtId="0" fontId="3" fillId="0" borderId="25" xfId="0" quotePrefix="1" applyNumberFormat="1" applyFont="1" applyBorder="1" applyAlignment="1" applyProtection="1">
      <alignment horizontal="left"/>
      <protection locked="0"/>
    </xf>
    <xf numFmtId="0" fontId="3" fillId="0" borderId="30" xfId="0" applyFont="1" applyBorder="1" applyAlignment="1">
      <alignment wrapText="1"/>
    </xf>
    <xf numFmtId="0" fontId="3" fillId="0" borderId="55" xfId="0" applyFont="1" applyBorder="1" applyAlignment="1">
      <alignment wrapText="1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54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left"/>
    </xf>
    <xf numFmtId="0" fontId="3" fillId="0" borderId="21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65" xfId="0" quotePrefix="1" applyNumberFormat="1" applyFont="1" applyBorder="1" applyAlignment="1" applyProtection="1">
      <alignment horizontal="left"/>
      <protection locked="0"/>
    </xf>
    <xf numFmtId="0" fontId="3" fillId="0" borderId="66" xfId="0" quotePrefix="1" applyNumberFormat="1" applyFont="1" applyBorder="1" applyAlignment="1" applyProtection="1">
      <alignment horizontal="left"/>
      <protection locked="0"/>
    </xf>
    <xf numFmtId="0" fontId="3" fillId="0" borderId="37" xfId="0" quotePrefix="1" applyNumberFormat="1" applyFont="1" applyBorder="1" applyAlignment="1" applyProtection="1">
      <alignment horizontal="left"/>
      <protection locked="0"/>
    </xf>
    <xf numFmtId="0" fontId="3" fillId="0" borderId="9" xfId="0" applyNumberFormat="1" applyFont="1" applyBorder="1" applyAlignment="1">
      <alignment horizontal="left"/>
    </xf>
    <xf numFmtId="0" fontId="3" fillId="0" borderId="70" xfId="0" applyNumberFormat="1" applyFont="1" applyBorder="1" applyAlignment="1">
      <alignment horizontal="left"/>
    </xf>
    <xf numFmtId="0" fontId="3" fillId="0" borderId="56" xfId="0" applyNumberFormat="1" applyFont="1" applyBorder="1" applyAlignment="1">
      <alignment horizontal="left"/>
    </xf>
    <xf numFmtId="0" fontId="3" fillId="0" borderId="8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2" fillId="0" borderId="0" xfId="0" applyNumberFormat="1" applyFont="1" applyAlignment="1">
      <alignment horizontal="center"/>
    </xf>
    <xf numFmtId="0" fontId="3" fillId="0" borderId="39" xfId="0" quotePrefix="1" applyNumberFormat="1" applyFont="1" applyBorder="1" applyAlignment="1" applyProtection="1">
      <alignment horizontal="left"/>
      <protection locked="0"/>
    </xf>
    <xf numFmtId="0" fontId="3" fillId="0" borderId="40" xfId="0" quotePrefix="1" applyNumberFormat="1" applyFont="1" applyBorder="1" applyAlignment="1" applyProtection="1">
      <alignment horizontal="left"/>
      <protection locked="0"/>
    </xf>
    <xf numFmtId="0" fontId="3" fillId="0" borderId="35" xfId="0" quotePrefix="1" applyNumberFormat="1" applyFont="1" applyBorder="1" applyAlignment="1" applyProtection="1">
      <alignment horizontal="left"/>
      <protection locked="0"/>
    </xf>
    <xf numFmtId="0" fontId="3" fillId="0" borderId="6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" fillId="0" borderId="86" xfId="0" applyFont="1" applyBorder="1" applyAlignment="1">
      <alignment horizontal="center" wrapText="1"/>
    </xf>
    <xf numFmtId="0" fontId="1" fillId="0" borderId="87" xfId="0" applyFont="1" applyBorder="1" applyAlignment="1">
      <alignment horizontal="center" wrapText="1"/>
    </xf>
    <xf numFmtId="0" fontId="1" fillId="0" borderId="88" xfId="0" applyFont="1" applyBorder="1" applyAlignment="1">
      <alignment horizontal="center" wrapText="1"/>
    </xf>
    <xf numFmtId="0" fontId="2" fillId="0" borderId="56" xfId="0" applyNumberFormat="1" applyFont="1" applyBorder="1" applyAlignment="1">
      <alignment horizontal="left"/>
    </xf>
    <xf numFmtId="0" fontId="5" fillId="0" borderId="9" xfId="0" applyNumberFormat="1" applyFont="1" applyFill="1" applyBorder="1" applyAlignment="1">
      <alignment horizontal="left"/>
    </xf>
    <xf numFmtId="0" fontId="5" fillId="0" borderId="70" xfId="0" applyNumberFormat="1" applyFont="1" applyFill="1" applyBorder="1" applyAlignment="1">
      <alignment horizontal="left"/>
    </xf>
    <xf numFmtId="0" fontId="5" fillId="0" borderId="56" xfId="0" applyNumberFormat="1" applyFont="1" applyFill="1" applyBorder="1" applyAlignment="1">
      <alignment horizontal="left"/>
    </xf>
    <xf numFmtId="0" fontId="3" fillId="0" borderId="18" xfId="0" applyNumberFormat="1" applyFont="1" applyBorder="1" applyAlignment="1">
      <alignment horizontal="left"/>
    </xf>
    <xf numFmtId="0" fontId="3" fillId="0" borderId="19" xfId="0" applyNumberFormat="1" applyFont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70" xfId="0" applyNumberFormat="1" applyFont="1" applyFill="1" applyBorder="1" applyAlignment="1">
      <alignment horizontal="left"/>
    </xf>
    <xf numFmtId="0" fontId="6" fillId="0" borderId="56" xfId="0" applyNumberFormat="1" applyFont="1" applyFill="1" applyBorder="1" applyAlignment="1">
      <alignment horizontal="left"/>
    </xf>
    <xf numFmtId="164" fontId="4" fillId="2" borderId="9" xfId="0" applyNumberFormat="1" applyFont="1" applyFill="1" applyBorder="1" applyAlignment="1" applyProtection="1">
      <alignment horizontal="right"/>
    </xf>
    <xf numFmtId="0" fontId="6" fillId="0" borderId="31" xfId="0" applyNumberFormat="1" applyFont="1" applyFill="1" applyBorder="1" applyAlignment="1">
      <alignment horizontal="left"/>
    </xf>
    <xf numFmtId="0" fontId="3" fillId="0" borderId="65" xfId="0" applyNumberFormat="1" applyFont="1" applyBorder="1" applyAlignment="1">
      <alignment horizontal="left"/>
    </xf>
    <xf numFmtId="164" fontId="26" fillId="7" borderId="9" xfId="0" applyNumberFormat="1" applyFont="1" applyFill="1" applyBorder="1" applyAlignment="1" applyProtection="1">
      <alignment horizontal="right"/>
    </xf>
    <xf numFmtId="164" fontId="26" fillId="7" borderId="56" xfId="0" applyNumberFormat="1" applyFont="1" applyFill="1" applyBorder="1" applyAlignment="1" applyProtection="1">
      <alignment horizontal="right"/>
    </xf>
    <xf numFmtId="0" fontId="25" fillId="7" borderId="9" xfId="0" applyNumberFormat="1" applyFont="1" applyFill="1" applyBorder="1" applyAlignment="1">
      <alignment horizontal="left"/>
    </xf>
    <xf numFmtId="0" fontId="25" fillId="7" borderId="70" xfId="0" applyNumberFormat="1" applyFont="1" applyFill="1" applyBorder="1" applyAlignment="1">
      <alignment horizontal="left"/>
    </xf>
    <xf numFmtId="0" fontId="25" fillId="7" borderId="56" xfId="0" applyNumberFormat="1" applyFont="1" applyFill="1" applyBorder="1" applyAlignment="1">
      <alignment horizontal="left"/>
    </xf>
    <xf numFmtId="0" fontId="4" fillId="2" borderId="9" xfId="0" applyFont="1" applyFill="1" applyBorder="1" applyAlignment="1" applyProtection="1">
      <alignment horizontal="left" wrapText="1"/>
    </xf>
    <xf numFmtId="0" fontId="4" fillId="2" borderId="70" xfId="0" applyFont="1" applyFill="1" applyBorder="1" applyAlignment="1" applyProtection="1">
      <alignment horizontal="left" wrapText="1"/>
    </xf>
    <xf numFmtId="0" fontId="3" fillId="0" borderId="97" xfId="0" applyFont="1" applyBorder="1" applyAlignment="1" applyProtection="1">
      <alignment horizontal="left" wrapText="1"/>
    </xf>
    <xf numFmtId="0" fontId="3" fillId="0" borderId="90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wrapText="1"/>
    </xf>
    <xf numFmtId="0" fontId="4" fillId="0" borderId="7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7" fillId="0" borderId="6" xfId="0" applyFont="1" applyBorder="1" applyAlignment="1" applyProtection="1">
      <alignment horizontal="left" wrapText="1"/>
    </xf>
    <xf numFmtId="0" fontId="7" fillId="0" borderId="7" xfId="0" applyFont="1" applyBorder="1" applyAlignment="1" applyProtection="1">
      <alignment horizontal="left" wrapText="1"/>
    </xf>
    <xf numFmtId="0" fontId="4" fillId="0" borderId="101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4" fillId="2" borderId="56" xfId="0" applyFont="1" applyFill="1" applyBorder="1" applyAlignment="1" applyProtection="1">
      <alignment horizontal="left" wrapText="1"/>
    </xf>
    <xf numFmtId="0" fontId="14" fillId="6" borderId="106" xfId="0" applyFont="1" applyFill="1" applyBorder="1" applyAlignment="1" applyProtection="1">
      <alignment horizontal="center" vertical="center"/>
    </xf>
    <xf numFmtId="0" fontId="14" fillId="6" borderId="107" xfId="0" applyFont="1" applyFill="1" applyBorder="1" applyAlignment="1" applyProtection="1">
      <alignment horizontal="center" vertical="center"/>
    </xf>
    <xf numFmtId="0" fontId="14" fillId="6" borderId="108" xfId="0" applyFont="1" applyFill="1" applyBorder="1" applyAlignment="1" applyProtection="1">
      <alignment horizontal="center" vertical="center"/>
    </xf>
    <xf numFmtId="0" fontId="15" fillId="2" borderId="103" xfId="0" applyFont="1" applyFill="1" applyBorder="1" applyAlignment="1" applyProtection="1">
      <alignment horizontal="center" vertical="center"/>
      <protection locked="0"/>
    </xf>
    <xf numFmtId="0" fontId="15" fillId="2" borderId="104" xfId="0" applyFont="1" applyFill="1" applyBorder="1" applyAlignment="1" applyProtection="1">
      <alignment horizontal="center" vertical="center"/>
      <protection locked="0"/>
    </xf>
    <xf numFmtId="0" fontId="15" fillId="2" borderId="10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5" fillId="0" borderId="103" xfId="0" applyFont="1" applyFill="1" applyBorder="1" applyAlignment="1" applyProtection="1">
      <alignment horizontal="center" vertical="center"/>
      <protection locked="0"/>
    </xf>
    <xf numFmtId="0" fontId="15" fillId="0" borderId="104" xfId="0" applyFont="1" applyFill="1" applyBorder="1" applyAlignment="1" applyProtection="1">
      <alignment horizontal="center" vertical="center"/>
      <protection locked="0"/>
    </xf>
    <xf numFmtId="0" fontId="15" fillId="0" borderId="105" xfId="0" applyFont="1" applyFill="1" applyBorder="1" applyAlignment="1" applyProtection="1">
      <alignment horizontal="center" vertical="center"/>
      <protection locked="0"/>
    </xf>
    <xf numFmtId="0" fontId="9" fillId="4" borderId="74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26"/>
  <sheetViews>
    <sheetView showGridLines="0" showZeros="0" tabSelected="1" zoomScale="115" zoomScaleNormal="115" workbookViewId="0">
      <selection sqref="A1:S1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7" width="10.6640625" style="6" customWidth="1"/>
    <col min="8" max="8" width="7" style="6" bestFit="1" customWidth="1"/>
    <col min="9" max="9" width="5.6640625" style="6" customWidth="1"/>
    <col min="10" max="10" width="10.6640625" style="6" customWidth="1"/>
    <col min="11" max="20" width="10.6640625" style="3" customWidth="1"/>
    <col min="21" max="28" width="9.109375" style="3"/>
    <col min="29" max="16384" width="9.109375" style="4"/>
  </cols>
  <sheetData>
    <row r="1" spans="1:28" x14ac:dyDescent="0.25">
      <c r="A1" s="260" t="s">
        <v>11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30"/>
    </row>
    <row r="2" spans="1:28" x14ac:dyDescent="0.25">
      <c r="A2" s="260" t="s">
        <v>89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30"/>
    </row>
    <row r="3" spans="1:28" ht="14.4" thickBot="1" x14ac:dyDescent="0.3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31"/>
    </row>
    <row r="4" spans="1:28" ht="14.4" thickBot="1" x14ac:dyDescent="0.3">
      <c r="A4" s="206" t="s">
        <v>10</v>
      </c>
      <c r="B4" s="207"/>
      <c r="C4" s="207"/>
      <c r="D4" s="207"/>
      <c r="E4" s="207"/>
      <c r="F4" s="207"/>
      <c r="G4" s="207"/>
      <c r="H4" s="207"/>
      <c r="I4" s="271"/>
      <c r="J4" s="268" t="s">
        <v>55</v>
      </c>
      <c r="K4" s="269"/>
      <c r="L4" s="268" t="s">
        <v>56</v>
      </c>
      <c r="M4" s="270"/>
      <c r="N4" s="269" t="s">
        <v>71</v>
      </c>
      <c r="O4" s="269"/>
      <c r="P4" s="268" t="s">
        <v>72</v>
      </c>
      <c r="Q4" s="270"/>
      <c r="R4" s="269" t="s">
        <v>73</v>
      </c>
      <c r="S4" s="270"/>
      <c r="T4" s="35"/>
    </row>
    <row r="5" spans="1:28" s="5" customFormat="1" ht="24.75" customHeight="1" thickBot="1" x14ac:dyDescent="0.35">
      <c r="A5" s="264" t="s">
        <v>8</v>
      </c>
      <c r="B5" s="265"/>
      <c r="C5" s="265"/>
      <c r="D5" s="265"/>
      <c r="E5" s="266"/>
      <c r="F5" s="14" t="s">
        <v>9</v>
      </c>
      <c r="G5" s="75" t="s">
        <v>98</v>
      </c>
      <c r="H5" s="75" t="s">
        <v>34</v>
      </c>
      <c r="I5" s="75" t="s">
        <v>35</v>
      </c>
      <c r="J5" s="76" t="s">
        <v>69</v>
      </c>
      <c r="K5" s="34" t="s">
        <v>70</v>
      </c>
      <c r="L5" s="76" t="s">
        <v>69</v>
      </c>
      <c r="M5" s="77" t="s">
        <v>70</v>
      </c>
      <c r="N5" s="34" t="s">
        <v>69</v>
      </c>
      <c r="O5" s="34" t="s">
        <v>70</v>
      </c>
      <c r="P5" s="76" t="s">
        <v>69</v>
      </c>
      <c r="Q5" s="77" t="s">
        <v>70</v>
      </c>
      <c r="R5" s="34" t="s">
        <v>69</v>
      </c>
      <c r="S5" s="77" t="s">
        <v>70</v>
      </c>
      <c r="T5" s="36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21" t="s">
        <v>0</v>
      </c>
      <c r="B6" s="261"/>
      <c r="C6" s="262"/>
      <c r="D6" s="262"/>
      <c r="E6" s="263"/>
      <c r="F6" s="15"/>
      <c r="G6" s="45"/>
      <c r="H6" s="173"/>
      <c r="I6" s="71">
        <f>12*H6</f>
        <v>0</v>
      </c>
      <c r="J6" s="98">
        <f>('Cap Calculations'!D2/12)*I6</f>
        <v>0</v>
      </c>
      <c r="K6" s="99"/>
      <c r="L6" s="100">
        <f>('Cap Calculations'!F2/12)*I6</f>
        <v>0</v>
      </c>
      <c r="M6" s="99"/>
      <c r="N6" s="100">
        <f>('Cap Calculations'!H2/12)*I6</f>
        <v>0</v>
      </c>
      <c r="O6" s="99"/>
      <c r="P6" s="100">
        <f>('Cap Calculations'!J2/12)*I6</f>
        <v>0</v>
      </c>
      <c r="Q6" s="99"/>
      <c r="R6" s="100">
        <f>('Cap Calculations'!L2/12)*I6</f>
        <v>0</v>
      </c>
      <c r="S6" s="99"/>
      <c r="T6" s="37"/>
    </row>
    <row r="7" spans="1:28" x14ac:dyDescent="0.25">
      <c r="A7" s="19" t="s">
        <v>1</v>
      </c>
      <c r="B7" s="239"/>
      <c r="C7" s="240"/>
      <c r="D7" s="240"/>
      <c r="E7" s="241"/>
      <c r="F7" s="15"/>
      <c r="G7" s="46"/>
      <c r="H7" s="174"/>
      <c r="I7" s="72">
        <f>12*H7</f>
        <v>0</v>
      </c>
      <c r="J7" s="101">
        <f>('Cap Calculations'!D3/12)*I7</f>
        <v>0</v>
      </c>
      <c r="K7" s="102"/>
      <c r="L7" s="100">
        <f>('Cap Calculations'!F3/12)*I7</f>
        <v>0</v>
      </c>
      <c r="M7" s="102"/>
      <c r="N7" s="100">
        <f>('Cap Calculations'!H3/12)*I7</f>
        <v>0</v>
      </c>
      <c r="O7" s="102"/>
      <c r="P7" s="100">
        <f>('Cap Calculations'!J3/12)*I7</f>
        <v>0</v>
      </c>
      <c r="Q7" s="102"/>
      <c r="R7" s="100">
        <f>('Cap Calculations'!L3/12)*I7</f>
        <v>0</v>
      </c>
      <c r="S7" s="102"/>
      <c r="T7" s="37"/>
    </row>
    <row r="8" spans="1:28" x14ac:dyDescent="0.25">
      <c r="A8" s="19" t="s">
        <v>2</v>
      </c>
      <c r="B8" s="239"/>
      <c r="C8" s="240"/>
      <c r="D8" s="240"/>
      <c r="E8" s="241"/>
      <c r="F8" s="15"/>
      <c r="G8" s="46"/>
      <c r="H8" s="174"/>
      <c r="I8" s="73">
        <f t="shared" ref="I8:I13" si="0">12*H8</f>
        <v>0</v>
      </c>
      <c r="J8" s="101">
        <f>('Cap Calculations'!D4/12)*I8</f>
        <v>0</v>
      </c>
      <c r="K8" s="102"/>
      <c r="L8" s="100">
        <f>('Cap Calculations'!F4/12)*I8</f>
        <v>0</v>
      </c>
      <c r="M8" s="102"/>
      <c r="N8" s="100">
        <f>('Cap Calculations'!H4/12)*I8</f>
        <v>0</v>
      </c>
      <c r="O8" s="102"/>
      <c r="P8" s="100">
        <f>('Cap Calculations'!J4/12)*I8</f>
        <v>0</v>
      </c>
      <c r="Q8" s="102"/>
      <c r="R8" s="100">
        <f>('Cap Calculations'!L4/12)*I8</f>
        <v>0</v>
      </c>
      <c r="S8" s="102"/>
      <c r="T8" s="37"/>
    </row>
    <row r="9" spans="1:28" x14ac:dyDescent="0.25">
      <c r="A9" s="19" t="s">
        <v>3</v>
      </c>
      <c r="B9" s="239"/>
      <c r="C9" s="240"/>
      <c r="D9" s="240"/>
      <c r="E9" s="241"/>
      <c r="F9" s="15"/>
      <c r="G9" s="46"/>
      <c r="H9" s="174"/>
      <c r="I9" s="73">
        <f t="shared" si="0"/>
        <v>0</v>
      </c>
      <c r="J9" s="101">
        <f>('Cap Calculations'!D5/12)*I9</f>
        <v>0</v>
      </c>
      <c r="K9" s="102"/>
      <c r="L9" s="100">
        <f>('Cap Calculations'!F5/12)*I9</f>
        <v>0</v>
      </c>
      <c r="M9" s="102"/>
      <c r="N9" s="100">
        <f>('Cap Calculations'!H5/12)*I9</f>
        <v>0</v>
      </c>
      <c r="O9" s="102"/>
      <c r="P9" s="100">
        <f>('Cap Calculations'!J5/12)*I9</f>
        <v>0</v>
      </c>
      <c r="Q9" s="102"/>
      <c r="R9" s="100">
        <f>('Cap Calculations'!L5/12)*I9</f>
        <v>0</v>
      </c>
      <c r="S9" s="102"/>
      <c r="T9" s="37"/>
    </row>
    <row r="10" spans="1:28" x14ac:dyDescent="0.25">
      <c r="A10" s="19" t="s">
        <v>4</v>
      </c>
      <c r="B10" s="239"/>
      <c r="C10" s="240"/>
      <c r="D10" s="240"/>
      <c r="E10" s="241"/>
      <c r="F10" s="15"/>
      <c r="G10" s="46"/>
      <c r="H10" s="174"/>
      <c r="I10" s="73">
        <f t="shared" si="0"/>
        <v>0</v>
      </c>
      <c r="J10" s="101">
        <f>('Cap Calculations'!D6/12)*I10</f>
        <v>0</v>
      </c>
      <c r="K10" s="102"/>
      <c r="L10" s="100">
        <f>('Cap Calculations'!F6/12)*I10</f>
        <v>0</v>
      </c>
      <c r="M10" s="102"/>
      <c r="N10" s="100">
        <f>('Cap Calculations'!H6/12)*I10</f>
        <v>0</v>
      </c>
      <c r="O10" s="102"/>
      <c r="P10" s="100">
        <f>('Cap Calculations'!J6/12)*I10</f>
        <v>0</v>
      </c>
      <c r="Q10" s="102"/>
      <c r="R10" s="100">
        <f>('Cap Calculations'!L6/12)*I10</f>
        <v>0</v>
      </c>
      <c r="S10" s="102"/>
      <c r="T10" s="37"/>
    </row>
    <row r="11" spans="1:28" x14ac:dyDescent="0.25">
      <c r="A11" s="19" t="s">
        <v>5</v>
      </c>
      <c r="B11" s="239"/>
      <c r="C11" s="240"/>
      <c r="D11" s="240"/>
      <c r="E11" s="241"/>
      <c r="F11" s="15"/>
      <c r="G11" s="46"/>
      <c r="H11" s="174"/>
      <c r="I11" s="73">
        <f t="shared" si="0"/>
        <v>0</v>
      </c>
      <c r="J11" s="101">
        <f>('Cap Calculations'!D7/12)*I11</f>
        <v>0</v>
      </c>
      <c r="K11" s="102"/>
      <c r="L11" s="100">
        <f>('Cap Calculations'!F7/12)*I11</f>
        <v>0</v>
      </c>
      <c r="M11" s="102"/>
      <c r="N11" s="100">
        <f>('Cap Calculations'!H7/12)*I11</f>
        <v>0</v>
      </c>
      <c r="O11" s="102"/>
      <c r="P11" s="100">
        <f>('Cap Calculations'!J7/12)*I11</f>
        <v>0</v>
      </c>
      <c r="Q11" s="102"/>
      <c r="R11" s="100">
        <f>('Cap Calculations'!L7/12)*I11</f>
        <v>0</v>
      </c>
      <c r="S11" s="102"/>
      <c r="T11" s="37"/>
    </row>
    <row r="12" spans="1:28" x14ac:dyDescent="0.25">
      <c r="A12" s="19" t="s">
        <v>6</v>
      </c>
      <c r="B12" s="239"/>
      <c r="C12" s="240"/>
      <c r="D12" s="240"/>
      <c r="E12" s="241"/>
      <c r="F12" s="15"/>
      <c r="G12" s="46"/>
      <c r="H12" s="174"/>
      <c r="I12" s="73">
        <f t="shared" si="0"/>
        <v>0</v>
      </c>
      <c r="J12" s="101">
        <f>('Cap Calculations'!D8/12)*I12</f>
        <v>0</v>
      </c>
      <c r="K12" s="102"/>
      <c r="L12" s="100">
        <f>('Cap Calculations'!F8/12)*I12</f>
        <v>0</v>
      </c>
      <c r="M12" s="102"/>
      <c r="N12" s="100">
        <f>('Cap Calculations'!H8/12)*I12</f>
        <v>0</v>
      </c>
      <c r="O12" s="102"/>
      <c r="P12" s="100">
        <f>('Cap Calculations'!J8/12)*I12</f>
        <v>0</v>
      </c>
      <c r="Q12" s="102"/>
      <c r="R12" s="100">
        <f>('Cap Calculations'!L8/12)*I12</f>
        <v>0</v>
      </c>
      <c r="S12" s="102"/>
      <c r="T12" s="37"/>
    </row>
    <row r="13" spans="1:28" ht="14.4" thickBot="1" x14ac:dyDescent="0.3">
      <c r="A13" s="43" t="s">
        <v>7</v>
      </c>
      <c r="B13" s="250"/>
      <c r="C13" s="251"/>
      <c r="D13" s="251"/>
      <c r="E13" s="252"/>
      <c r="F13" s="44"/>
      <c r="G13" s="47"/>
      <c r="H13" s="175"/>
      <c r="I13" s="74">
        <f t="shared" si="0"/>
        <v>0</v>
      </c>
      <c r="J13" s="103">
        <f>('Cap Calculations'!D9/12)*I13</f>
        <v>0</v>
      </c>
      <c r="K13" s="104"/>
      <c r="L13" s="100">
        <f>('Cap Calculations'!F9/12)*I13</f>
        <v>0</v>
      </c>
      <c r="M13" s="104"/>
      <c r="N13" s="100">
        <f>('Cap Calculations'!H9/12)*I13</f>
        <v>0</v>
      </c>
      <c r="O13" s="104"/>
      <c r="P13" s="100">
        <f>('Cap Calculations'!J9/12)*I13</f>
        <v>0</v>
      </c>
      <c r="Q13" s="104"/>
      <c r="R13" s="100">
        <f>('Cap Calculations'!L9/12)*I13</f>
        <v>0</v>
      </c>
      <c r="S13" s="104"/>
      <c r="T13" s="37"/>
    </row>
    <row r="14" spans="1:28" ht="15.75" customHeight="1" thickBot="1" x14ac:dyDescent="0.3">
      <c r="A14" s="253" t="s">
        <v>14</v>
      </c>
      <c r="B14" s="254"/>
      <c r="C14" s="254"/>
      <c r="D14" s="254"/>
      <c r="E14" s="254"/>
      <c r="F14" s="254"/>
      <c r="G14" s="254"/>
      <c r="H14" s="254"/>
      <c r="I14" s="255"/>
      <c r="J14" s="105">
        <f t="shared" ref="J14:S14" si="1">SUM(J6:J13)</f>
        <v>0</v>
      </c>
      <c r="K14" s="106">
        <f t="shared" si="1"/>
        <v>0</v>
      </c>
      <c r="L14" s="105">
        <f t="shared" si="1"/>
        <v>0</v>
      </c>
      <c r="M14" s="106">
        <f t="shared" si="1"/>
        <v>0</v>
      </c>
      <c r="N14" s="105">
        <f t="shared" si="1"/>
        <v>0</v>
      </c>
      <c r="O14" s="106">
        <f t="shared" si="1"/>
        <v>0</v>
      </c>
      <c r="P14" s="105">
        <f t="shared" si="1"/>
        <v>0</v>
      </c>
      <c r="Q14" s="106">
        <f t="shared" si="1"/>
        <v>0</v>
      </c>
      <c r="R14" s="105">
        <f t="shared" si="1"/>
        <v>0</v>
      </c>
      <c r="S14" s="106">
        <f t="shared" si="1"/>
        <v>0</v>
      </c>
      <c r="T14" s="33"/>
    </row>
    <row r="15" spans="1:28" x14ac:dyDescent="0.25">
      <c r="A15" s="244" t="s">
        <v>96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6"/>
      <c r="M15" s="246"/>
      <c r="N15" s="246"/>
      <c r="O15" s="246"/>
      <c r="P15" s="246"/>
      <c r="Q15" s="246"/>
      <c r="R15" s="246"/>
      <c r="S15" s="247"/>
      <c r="T15" s="38"/>
    </row>
    <row r="16" spans="1:28" x14ac:dyDescent="0.25">
      <c r="A16" s="18" t="s">
        <v>0</v>
      </c>
      <c r="B16" s="10" t="s">
        <v>12</v>
      </c>
      <c r="C16" s="16"/>
      <c r="D16" s="11" t="s">
        <v>13</v>
      </c>
      <c r="E16" s="248" t="s">
        <v>16</v>
      </c>
      <c r="F16" s="249"/>
      <c r="G16" s="48"/>
      <c r="H16" s="176"/>
      <c r="I16" s="107">
        <f>(12*H16)</f>
        <v>0</v>
      </c>
      <c r="J16" s="117">
        <f>('Cap Calculations'!C13*C16)*H16</f>
        <v>0</v>
      </c>
      <c r="K16" s="114"/>
      <c r="L16" s="85">
        <f>('Cap Calculations'!D13*C16)*H16</f>
        <v>0</v>
      </c>
      <c r="M16" s="114"/>
      <c r="N16" s="85">
        <f>('Cap Calculations'!E13*C16)*H16</f>
        <v>0</v>
      </c>
      <c r="O16" s="114"/>
      <c r="P16" s="85">
        <f>('Cap Calculations'!F13*C16)*H16</f>
        <v>0</v>
      </c>
      <c r="Q16" s="114"/>
      <c r="R16" s="85">
        <f>('Cap Calculations'!G13*C16)*H16</f>
        <v>0</v>
      </c>
      <c r="S16" s="114"/>
      <c r="T16" s="37"/>
    </row>
    <row r="17" spans="1:28" x14ac:dyDescent="0.25">
      <c r="A17" s="19" t="s">
        <v>1</v>
      </c>
      <c r="B17" s="12" t="s">
        <v>12</v>
      </c>
      <c r="C17" s="17"/>
      <c r="D17" s="13" t="s">
        <v>13</v>
      </c>
      <c r="E17" s="256" t="s">
        <v>17</v>
      </c>
      <c r="F17" s="257"/>
      <c r="G17" s="49"/>
      <c r="H17" s="177"/>
      <c r="I17" s="73">
        <f t="shared" ref="I17:I23" si="2">(12*H17)</f>
        <v>0</v>
      </c>
      <c r="J17" s="118">
        <f>('Cap Calculations'!C14*C17)*H17</f>
        <v>0</v>
      </c>
      <c r="K17" s="115"/>
      <c r="L17" s="85">
        <f>('Cap Calculations'!D14*C17)*H17</f>
        <v>0</v>
      </c>
      <c r="M17" s="115"/>
      <c r="N17" s="85">
        <f>('Cap Calculations'!E14*C17)*H17</f>
        <v>0</v>
      </c>
      <c r="O17" s="115"/>
      <c r="P17" s="85">
        <f>('Cap Calculations'!F14*C17)*H17</f>
        <v>0</v>
      </c>
      <c r="Q17" s="115"/>
      <c r="R17" s="85">
        <f>('Cap Calculations'!G14*C17)*H17</f>
        <v>0</v>
      </c>
      <c r="S17" s="115"/>
      <c r="T17" s="37"/>
      <c r="U17" s="4"/>
      <c r="V17" s="4"/>
      <c r="W17" s="4"/>
      <c r="X17" s="4"/>
      <c r="Y17" s="4"/>
      <c r="Z17" s="4"/>
      <c r="AA17" s="4"/>
      <c r="AB17" s="4"/>
    </row>
    <row r="18" spans="1:28" x14ac:dyDescent="0.25">
      <c r="A18" s="19" t="s">
        <v>2</v>
      </c>
      <c r="B18" s="12" t="s">
        <v>12</v>
      </c>
      <c r="C18" s="17"/>
      <c r="D18" s="13" t="s">
        <v>13</v>
      </c>
      <c r="E18" s="256" t="s">
        <v>18</v>
      </c>
      <c r="F18" s="257"/>
      <c r="G18" s="49"/>
      <c r="H18" s="177"/>
      <c r="I18" s="73">
        <f t="shared" si="2"/>
        <v>0</v>
      </c>
      <c r="J18" s="118">
        <f>('Cap Calculations'!C15*C18)*H18</f>
        <v>0</v>
      </c>
      <c r="K18" s="115"/>
      <c r="L18" s="85">
        <f>('Cap Calculations'!D15*C18)*H18</f>
        <v>0</v>
      </c>
      <c r="M18" s="115"/>
      <c r="N18" s="85">
        <f>('Cap Calculations'!E15*C18)*H18</f>
        <v>0</v>
      </c>
      <c r="O18" s="115"/>
      <c r="P18" s="85">
        <f>('Cap Calculations'!F15*C18)*H18</f>
        <v>0</v>
      </c>
      <c r="Q18" s="115"/>
      <c r="R18" s="85">
        <f>('Cap Calculations'!G15*C18)*H18</f>
        <v>0</v>
      </c>
      <c r="S18" s="115"/>
      <c r="T18" s="37"/>
      <c r="U18" s="4"/>
      <c r="V18" s="4"/>
      <c r="W18" s="4"/>
      <c r="X18" s="4"/>
      <c r="Y18" s="4"/>
      <c r="Z18" s="4"/>
      <c r="AA18" s="4"/>
      <c r="AB18" s="4"/>
    </row>
    <row r="19" spans="1:28" x14ac:dyDescent="0.25">
      <c r="A19" s="19" t="s">
        <v>3</v>
      </c>
      <c r="B19" s="12" t="s">
        <v>12</v>
      </c>
      <c r="C19" s="17"/>
      <c r="D19" s="13" t="s">
        <v>13</v>
      </c>
      <c r="E19" s="258" t="s">
        <v>91</v>
      </c>
      <c r="F19" s="259"/>
      <c r="G19" s="49"/>
      <c r="H19" s="177"/>
      <c r="I19" s="73">
        <f t="shared" si="2"/>
        <v>0</v>
      </c>
      <c r="J19" s="118">
        <f>('Cap Calculations'!C16*C19)*H19</f>
        <v>0</v>
      </c>
      <c r="K19" s="115"/>
      <c r="L19" s="85">
        <f>('Cap Calculations'!D16*C19)*H19</f>
        <v>0</v>
      </c>
      <c r="M19" s="115"/>
      <c r="N19" s="85">
        <f>('Cap Calculations'!E16*C19)*H19</f>
        <v>0</v>
      </c>
      <c r="O19" s="115"/>
      <c r="P19" s="85">
        <f>('Cap Calculations'!F16*C19)*H19</f>
        <v>0</v>
      </c>
      <c r="Q19" s="115"/>
      <c r="R19" s="85">
        <f>('Cap Calculations'!G16*C19)*H19</f>
        <v>0</v>
      </c>
      <c r="S19" s="115"/>
      <c r="T19" s="37"/>
      <c r="U19" s="4"/>
      <c r="V19" s="4"/>
      <c r="W19" s="4"/>
      <c r="X19" s="4"/>
      <c r="Y19" s="4"/>
      <c r="Z19" s="4"/>
      <c r="AA19" s="4"/>
      <c r="AB19" s="4"/>
    </row>
    <row r="20" spans="1:28" x14ac:dyDescent="0.25">
      <c r="A20" s="19" t="s">
        <v>4</v>
      </c>
      <c r="B20" s="12" t="s">
        <v>12</v>
      </c>
      <c r="C20" s="17"/>
      <c r="D20" s="13" t="s">
        <v>13</v>
      </c>
      <c r="E20" s="258" t="s">
        <v>91</v>
      </c>
      <c r="F20" s="259"/>
      <c r="G20" s="49"/>
      <c r="H20" s="177"/>
      <c r="I20" s="73">
        <f t="shared" si="2"/>
        <v>0</v>
      </c>
      <c r="J20" s="118">
        <f>('Cap Calculations'!C17*C20)*H20</f>
        <v>0</v>
      </c>
      <c r="K20" s="115"/>
      <c r="L20" s="85">
        <f>('Cap Calculations'!D17*C20)*H20</f>
        <v>0</v>
      </c>
      <c r="M20" s="115"/>
      <c r="N20" s="85">
        <f>('Cap Calculations'!E17*C20)*H20</f>
        <v>0</v>
      </c>
      <c r="O20" s="115"/>
      <c r="P20" s="85">
        <f>('Cap Calculations'!F17*C20)*H20</f>
        <v>0</v>
      </c>
      <c r="Q20" s="115"/>
      <c r="R20" s="85">
        <f>('Cap Calculations'!G17*C20)*H20</f>
        <v>0</v>
      </c>
      <c r="S20" s="115"/>
      <c r="T20" s="37"/>
      <c r="U20" s="4"/>
      <c r="V20" s="4"/>
      <c r="W20" s="4"/>
      <c r="X20" s="4"/>
      <c r="Y20" s="4"/>
      <c r="Z20" s="4"/>
      <c r="AA20" s="4"/>
      <c r="AB20" s="4"/>
    </row>
    <row r="21" spans="1:28" x14ac:dyDescent="0.25">
      <c r="A21" s="19" t="s">
        <v>5</v>
      </c>
      <c r="B21" s="12" t="s">
        <v>12</v>
      </c>
      <c r="C21" s="17"/>
      <c r="D21" s="13" t="s">
        <v>13</v>
      </c>
      <c r="E21" s="258" t="s">
        <v>91</v>
      </c>
      <c r="F21" s="259"/>
      <c r="G21" s="49"/>
      <c r="H21" s="177"/>
      <c r="I21" s="73">
        <f t="shared" si="2"/>
        <v>0</v>
      </c>
      <c r="J21" s="118">
        <f>('Cap Calculations'!C18*C21)*H21</f>
        <v>0</v>
      </c>
      <c r="K21" s="115"/>
      <c r="L21" s="85">
        <f>('Cap Calculations'!D18*C21)*H21</f>
        <v>0</v>
      </c>
      <c r="M21" s="115"/>
      <c r="N21" s="85">
        <f>('Cap Calculations'!E18*C21)*H21</f>
        <v>0</v>
      </c>
      <c r="O21" s="115"/>
      <c r="P21" s="85">
        <f>('Cap Calculations'!F18*C21)*H21</f>
        <v>0</v>
      </c>
      <c r="Q21" s="115"/>
      <c r="R21" s="85">
        <f>('Cap Calculations'!G18*C21)*H21</f>
        <v>0</v>
      </c>
      <c r="S21" s="115"/>
      <c r="T21" s="37"/>
      <c r="U21" s="4"/>
      <c r="V21" s="4"/>
      <c r="W21" s="4"/>
      <c r="X21" s="4"/>
      <c r="Y21" s="4"/>
      <c r="Z21" s="4"/>
      <c r="AA21" s="4"/>
      <c r="AB21" s="4"/>
    </row>
    <row r="22" spans="1:28" x14ac:dyDescent="0.25">
      <c r="A22" s="19" t="s">
        <v>6</v>
      </c>
      <c r="B22" s="12" t="s">
        <v>12</v>
      </c>
      <c r="C22" s="17"/>
      <c r="D22" s="13" t="s">
        <v>13</v>
      </c>
      <c r="E22" s="258" t="s">
        <v>91</v>
      </c>
      <c r="F22" s="259"/>
      <c r="G22" s="49"/>
      <c r="H22" s="177"/>
      <c r="I22" s="73">
        <f t="shared" si="2"/>
        <v>0</v>
      </c>
      <c r="J22" s="118">
        <f>('Cap Calculations'!C19*C22)*H22</f>
        <v>0</v>
      </c>
      <c r="K22" s="115"/>
      <c r="L22" s="85">
        <f>('Cap Calculations'!D19*C22)*H22</f>
        <v>0</v>
      </c>
      <c r="M22" s="115"/>
      <c r="N22" s="85">
        <f>('Cap Calculations'!E19*C22)*H22</f>
        <v>0</v>
      </c>
      <c r="O22" s="115"/>
      <c r="P22" s="85">
        <f>('Cap Calculations'!F19*C22)*H22</f>
        <v>0</v>
      </c>
      <c r="Q22" s="115"/>
      <c r="R22" s="85">
        <f>('Cap Calculations'!G19*C22)*H22</f>
        <v>0</v>
      </c>
      <c r="S22" s="115"/>
      <c r="T22" s="37"/>
      <c r="U22" s="4"/>
      <c r="V22" s="4"/>
      <c r="W22" s="4"/>
      <c r="X22" s="4"/>
      <c r="Y22" s="4"/>
      <c r="Z22" s="4"/>
      <c r="AA22" s="4"/>
      <c r="AB22" s="4"/>
    </row>
    <row r="23" spans="1:28" ht="14.4" thickBot="1" x14ac:dyDescent="0.3">
      <c r="A23" s="82" t="s">
        <v>7</v>
      </c>
      <c r="B23" s="79" t="s">
        <v>12</v>
      </c>
      <c r="C23" s="80"/>
      <c r="D23" s="83" t="s">
        <v>13</v>
      </c>
      <c r="E23" s="242" t="s">
        <v>19</v>
      </c>
      <c r="F23" s="243"/>
      <c r="G23" s="84"/>
      <c r="H23" s="178"/>
      <c r="I23" s="74">
        <f t="shared" si="2"/>
        <v>0</v>
      </c>
      <c r="J23" s="119">
        <f>('Cap Calculations'!C20*C23)*H23</f>
        <v>0</v>
      </c>
      <c r="K23" s="116"/>
      <c r="L23" s="85">
        <f>('Cap Calculations'!D20*C23)*H23</f>
        <v>0</v>
      </c>
      <c r="M23" s="116"/>
      <c r="N23" s="85">
        <f>('Cap Calculations'!E20*C23)*H23</f>
        <v>0</v>
      </c>
      <c r="O23" s="116"/>
      <c r="P23" s="85">
        <f>('Cap Calculations'!F20*C23)*H23</f>
        <v>0</v>
      </c>
      <c r="Q23" s="116"/>
      <c r="R23" s="85">
        <f>('Cap Calculations'!G20*C23)*H23</f>
        <v>0</v>
      </c>
      <c r="S23" s="116"/>
      <c r="T23" s="37"/>
      <c r="U23" s="4"/>
      <c r="V23" s="4"/>
      <c r="W23" s="4"/>
      <c r="X23" s="4"/>
      <c r="Y23" s="4"/>
      <c r="Z23" s="4"/>
      <c r="AA23" s="4"/>
      <c r="AB23" s="4"/>
    </row>
    <row r="24" spans="1:28" ht="15.75" customHeight="1" thickBot="1" x14ac:dyDescent="0.3">
      <c r="A24" s="253" t="s">
        <v>15</v>
      </c>
      <c r="B24" s="254"/>
      <c r="C24" s="254"/>
      <c r="D24" s="254"/>
      <c r="E24" s="254"/>
      <c r="F24" s="254"/>
      <c r="G24" s="254"/>
      <c r="H24" s="254"/>
      <c r="I24" s="255"/>
      <c r="J24" s="108">
        <f>SUM(J16:J23)</f>
        <v>0</v>
      </c>
      <c r="K24" s="111">
        <f t="shared" ref="K24:R24" si="3">SUM(K16:K23)</f>
        <v>0</v>
      </c>
      <c r="L24" s="108">
        <f t="shared" si="3"/>
        <v>0</v>
      </c>
      <c r="M24" s="111">
        <f t="shared" si="3"/>
        <v>0</v>
      </c>
      <c r="N24" s="108">
        <f>SUM(N16:N23)</f>
        <v>0</v>
      </c>
      <c r="O24" s="111">
        <f t="shared" si="3"/>
        <v>0</v>
      </c>
      <c r="P24" s="108">
        <f t="shared" si="3"/>
        <v>0</v>
      </c>
      <c r="Q24" s="111">
        <f t="shared" si="3"/>
        <v>0</v>
      </c>
      <c r="R24" s="108">
        <f t="shared" si="3"/>
        <v>0</v>
      </c>
      <c r="S24" s="112">
        <f>SUM(S16:S23)</f>
        <v>0</v>
      </c>
      <c r="T24" s="33"/>
      <c r="U24" s="4"/>
      <c r="V24" s="4"/>
      <c r="W24" s="4"/>
      <c r="X24" s="4"/>
      <c r="Y24" s="4"/>
      <c r="Z24" s="4"/>
      <c r="AA24" s="4"/>
      <c r="AB24" s="4"/>
    </row>
    <row r="25" spans="1:28" ht="15.75" customHeight="1" thickBot="1" x14ac:dyDescent="0.3">
      <c r="A25" s="272" t="s">
        <v>20</v>
      </c>
      <c r="B25" s="273"/>
      <c r="C25" s="273"/>
      <c r="D25" s="273"/>
      <c r="E25" s="273"/>
      <c r="F25" s="273"/>
      <c r="G25" s="273"/>
      <c r="H25" s="273"/>
      <c r="I25" s="274"/>
      <c r="J25" s="109">
        <f>J14+J24</f>
        <v>0</v>
      </c>
      <c r="K25" s="109">
        <f t="shared" ref="K25:R25" si="4">K14+K24</f>
        <v>0</v>
      </c>
      <c r="L25" s="109">
        <f t="shared" si="4"/>
        <v>0</v>
      </c>
      <c r="M25" s="109">
        <f t="shared" si="4"/>
        <v>0</v>
      </c>
      <c r="N25" s="109">
        <f t="shared" si="4"/>
        <v>0</v>
      </c>
      <c r="O25" s="109">
        <f t="shared" si="4"/>
        <v>0</v>
      </c>
      <c r="P25" s="109">
        <f t="shared" si="4"/>
        <v>0</v>
      </c>
      <c r="Q25" s="109">
        <f t="shared" si="4"/>
        <v>0</v>
      </c>
      <c r="R25" s="109">
        <f t="shared" si="4"/>
        <v>0</v>
      </c>
      <c r="S25" s="110">
        <f>S14+S24</f>
        <v>0</v>
      </c>
      <c r="T25" s="39"/>
      <c r="U25" s="4"/>
      <c r="V25" s="4"/>
      <c r="W25" s="4"/>
      <c r="X25" s="4"/>
      <c r="Y25" s="4"/>
      <c r="Z25" s="4"/>
      <c r="AA25" s="4"/>
      <c r="AB25" s="4"/>
    </row>
    <row r="26" spans="1:28" ht="14.4" x14ac:dyDescent="0.3">
      <c r="A26" s="244" t="s">
        <v>97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6"/>
      <c r="M26" s="246"/>
      <c r="N26" s="246"/>
      <c r="O26" s="246"/>
      <c r="P26" s="246"/>
      <c r="Q26" s="246"/>
      <c r="R26" s="246"/>
      <c r="S26" s="247"/>
      <c r="T26" s="38"/>
      <c r="U26" s="4"/>
      <c r="V26" s="4"/>
      <c r="W26" s="4"/>
      <c r="X26" s="4"/>
      <c r="Y26" s="4"/>
      <c r="Z26" s="4"/>
      <c r="AA26" s="4"/>
      <c r="AB26" s="4"/>
    </row>
    <row r="27" spans="1:28" ht="15" customHeight="1" x14ac:dyDescent="0.25">
      <c r="A27" s="21" t="s">
        <v>0</v>
      </c>
      <c r="B27" s="208"/>
      <c r="C27" s="209"/>
      <c r="D27" s="209"/>
      <c r="E27" s="209"/>
      <c r="F27" s="209"/>
      <c r="G27" s="209"/>
      <c r="H27" s="209"/>
      <c r="I27" s="209"/>
      <c r="J27" s="225"/>
      <c r="K27" s="225"/>
      <c r="L27" s="225"/>
      <c r="M27" s="225"/>
      <c r="N27" s="225"/>
      <c r="O27" s="225"/>
      <c r="P27" s="225"/>
      <c r="Q27" s="225"/>
      <c r="R27" s="217"/>
      <c r="S27" s="218"/>
      <c r="T27" s="40"/>
      <c r="U27" s="4"/>
      <c r="V27" s="4"/>
      <c r="W27" s="4"/>
      <c r="X27" s="4"/>
      <c r="Y27" s="4"/>
      <c r="Z27" s="4"/>
      <c r="AA27" s="4"/>
      <c r="AB27" s="4"/>
    </row>
    <row r="28" spans="1:28" ht="15" customHeight="1" x14ac:dyDescent="0.25">
      <c r="A28" s="19" t="s">
        <v>1</v>
      </c>
      <c r="B28" s="210"/>
      <c r="C28" s="211"/>
      <c r="D28" s="211"/>
      <c r="E28" s="211"/>
      <c r="F28" s="211"/>
      <c r="G28" s="211"/>
      <c r="H28" s="211"/>
      <c r="I28" s="211"/>
      <c r="J28" s="227"/>
      <c r="K28" s="227"/>
      <c r="L28" s="227"/>
      <c r="M28" s="227"/>
      <c r="N28" s="227"/>
      <c r="O28" s="227"/>
      <c r="P28" s="227"/>
      <c r="Q28" s="227"/>
      <c r="R28" s="183"/>
      <c r="S28" s="186"/>
      <c r="T28" s="40"/>
      <c r="U28" s="4"/>
      <c r="V28" s="4"/>
      <c r="W28" s="4"/>
      <c r="X28" s="4"/>
      <c r="Y28" s="4"/>
      <c r="Z28" s="4"/>
      <c r="AA28" s="4"/>
      <c r="AB28" s="4"/>
    </row>
    <row r="29" spans="1:28" ht="15" customHeight="1" x14ac:dyDescent="0.25">
      <c r="A29" s="19" t="s">
        <v>2</v>
      </c>
      <c r="B29" s="210"/>
      <c r="C29" s="211"/>
      <c r="D29" s="211"/>
      <c r="E29" s="211"/>
      <c r="F29" s="211"/>
      <c r="G29" s="211"/>
      <c r="H29" s="211"/>
      <c r="I29" s="211"/>
      <c r="J29" s="227"/>
      <c r="K29" s="227"/>
      <c r="L29" s="227"/>
      <c r="M29" s="227"/>
      <c r="N29" s="227"/>
      <c r="O29" s="227"/>
      <c r="P29" s="227"/>
      <c r="Q29" s="227"/>
      <c r="R29" s="183"/>
      <c r="S29" s="186"/>
      <c r="T29" s="40"/>
      <c r="U29" s="4"/>
      <c r="V29" s="4"/>
      <c r="W29" s="4"/>
      <c r="X29" s="4"/>
      <c r="Y29" s="4"/>
      <c r="Z29" s="4"/>
      <c r="AA29" s="4"/>
      <c r="AB29" s="4"/>
    </row>
    <row r="30" spans="1:28" ht="15" customHeight="1" x14ac:dyDescent="0.25">
      <c r="A30" s="19" t="s">
        <v>3</v>
      </c>
      <c r="B30" s="210"/>
      <c r="C30" s="211"/>
      <c r="D30" s="211"/>
      <c r="E30" s="211"/>
      <c r="F30" s="211"/>
      <c r="G30" s="211"/>
      <c r="H30" s="211"/>
      <c r="I30" s="211"/>
      <c r="J30" s="227"/>
      <c r="K30" s="227"/>
      <c r="L30" s="227"/>
      <c r="M30" s="227"/>
      <c r="N30" s="227"/>
      <c r="O30" s="227"/>
      <c r="P30" s="227"/>
      <c r="Q30" s="227"/>
      <c r="R30" s="183"/>
      <c r="S30" s="186"/>
      <c r="T30" s="40"/>
      <c r="U30" s="4"/>
      <c r="V30" s="4"/>
      <c r="W30" s="4"/>
      <c r="X30" s="4"/>
      <c r="Y30" s="4"/>
      <c r="Z30" s="4"/>
      <c r="AA30" s="4"/>
      <c r="AB30" s="4"/>
    </row>
    <row r="31" spans="1:28" ht="15.75" customHeight="1" thickBot="1" x14ac:dyDescent="0.3">
      <c r="A31" s="82" t="s">
        <v>4</v>
      </c>
      <c r="B31" s="237"/>
      <c r="C31" s="238"/>
      <c r="D31" s="238"/>
      <c r="E31" s="238"/>
      <c r="F31" s="238"/>
      <c r="G31" s="238"/>
      <c r="H31" s="238"/>
      <c r="I31" s="238"/>
      <c r="J31" s="224"/>
      <c r="K31" s="224"/>
      <c r="L31" s="224"/>
      <c r="M31" s="224"/>
      <c r="N31" s="224"/>
      <c r="O31" s="224"/>
      <c r="P31" s="224"/>
      <c r="Q31" s="224"/>
      <c r="R31" s="231"/>
      <c r="S31" s="220"/>
      <c r="T31" s="40"/>
      <c r="U31" s="4"/>
      <c r="V31" s="4"/>
      <c r="W31" s="4"/>
      <c r="X31" s="4"/>
      <c r="Y31" s="4"/>
      <c r="Z31" s="4"/>
      <c r="AA31" s="4"/>
      <c r="AB31" s="4"/>
    </row>
    <row r="32" spans="1:28" ht="15.75" customHeight="1" thickBot="1" x14ac:dyDescent="0.3">
      <c r="A32" s="232" t="s">
        <v>21</v>
      </c>
      <c r="B32" s="233"/>
      <c r="C32" s="233"/>
      <c r="D32" s="233"/>
      <c r="E32" s="233"/>
      <c r="F32" s="233"/>
      <c r="G32" s="233"/>
      <c r="H32" s="233"/>
      <c r="I32" s="233"/>
      <c r="J32" s="226">
        <f>SUM(J27:J31)</f>
        <v>0</v>
      </c>
      <c r="K32" s="226"/>
      <c r="L32" s="226">
        <f>L27+L28+L29+L30+L31</f>
        <v>0</v>
      </c>
      <c r="M32" s="226"/>
      <c r="N32" s="226">
        <f t="shared" ref="N32:R32" si="5">N27+N28+N29+N30+N31</f>
        <v>0</v>
      </c>
      <c r="O32" s="226"/>
      <c r="P32" s="226">
        <f t="shared" si="5"/>
        <v>0</v>
      </c>
      <c r="Q32" s="226"/>
      <c r="R32" s="229">
        <f t="shared" si="5"/>
        <v>0</v>
      </c>
      <c r="S32" s="230"/>
      <c r="T32" s="41"/>
      <c r="U32" s="4"/>
      <c r="V32" s="4"/>
      <c r="W32" s="4"/>
      <c r="X32" s="4"/>
      <c r="Y32" s="4"/>
      <c r="Z32" s="4"/>
      <c r="AA32" s="4"/>
      <c r="AB32" s="4"/>
    </row>
    <row r="33" spans="1:28" x14ac:dyDescent="0.25">
      <c r="A33" s="244" t="s">
        <v>32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6"/>
      <c r="M33" s="246"/>
      <c r="N33" s="246"/>
      <c r="O33" s="246"/>
      <c r="P33" s="246"/>
      <c r="Q33" s="246"/>
      <c r="R33" s="246"/>
      <c r="S33" s="247"/>
      <c r="T33" s="38"/>
      <c r="U33" s="4"/>
      <c r="V33" s="4"/>
      <c r="W33" s="4"/>
      <c r="X33" s="4"/>
      <c r="Y33" s="4"/>
      <c r="Z33" s="4"/>
      <c r="AA33" s="4"/>
      <c r="AB33" s="4"/>
    </row>
    <row r="34" spans="1:28" ht="15" customHeight="1" x14ac:dyDescent="0.25">
      <c r="A34" s="21" t="s">
        <v>0</v>
      </c>
      <c r="B34" s="275" t="s">
        <v>50</v>
      </c>
      <c r="C34" s="276"/>
      <c r="D34" s="276"/>
      <c r="E34" s="276"/>
      <c r="F34" s="276"/>
      <c r="G34" s="276"/>
      <c r="H34" s="276"/>
      <c r="I34" s="276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33"/>
      <c r="U34" s="4"/>
      <c r="V34" s="4"/>
      <c r="W34" s="4"/>
      <c r="X34" s="4"/>
      <c r="Y34" s="4"/>
      <c r="Z34" s="4"/>
      <c r="AA34" s="4"/>
      <c r="AB34" s="4"/>
    </row>
    <row r="35" spans="1:28" ht="15" customHeight="1" x14ac:dyDescent="0.25">
      <c r="A35" s="19" t="s">
        <v>1</v>
      </c>
      <c r="B35" s="234" t="s">
        <v>51</v>
      </c>
      <c r="C35" s="235"/>
      <c r="D35" s="235"/>
      <c r="E35" s="235"/>
      <c r="F35" s="235"/>
      <c r="G35" s="235"/>
      <c r="H35" s="235"/>
      <c r="I35" s="235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33"/>
      <c r="U35" s="4"/>
      <c r="V35" s="4"/>
      <c r="W35" s="4"/>
      <c r="X35" s="4"/>
      <c r="Y35" s="4"/>
      <c r="Z35" s="4"/>
      <c r="AA35" s="4"/>
      <c r="AB35" s="4"/>
    </row>
    <row r="36" spans="1:28" ht="15" customHeight="1" x14ac:dyDescent="0.25">
      <c r="A36" s="19" t="s">
        <v>2</v>
      </c>
      <c r="B36" s="234" t="s">
        <v>52</v>
      </c>
      <c r="C36" s="235"/>
      <c r="D36" s="235"/>
      <c r="E36" s="235"/>
      <c r="F36" s="235"/>
      <c r="G36" s="235"/>
      <c r="H36" s="235"/>
      <c r="I36" s="235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33"/>
      <c r="U36" s="4"/>
      <c r="V36" s="4"/>
      <c r="W36" s="4"/>
      <c r="X36" s="4"/>
      <c r="Y36" s="4"/>
      <c r="Z36" s="4"/>
      <c r="AA36" s="4"/>
      <c r="AB36" s="4"/>
    </row>
    <row r="37" spans="1:28" ht="15" customHeight="1" x14ac:dyDescent="0.25">
      <c r="A37" s="19" t="s">
        <v>3</v>
      </c>
      <c r="B37" s="234" t="s">
        <v>53</v>
      </c>
      <c r="C37" s="235"/>
      <c r="D37" s="235"/>
      <c r="E37" s="235"/>
      <c r="F37" s="235"/>
      <c r="G37" s="235"/>
      <c r="H37" s="235"/>
      <c r="I37" s="235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33"/>
      <c r="U37" s="4"/>
      <c r="V37" s="4"/>
      <c r="W37" s="4"/>
      <c r="X37" s="4"/>
      <c r="Y37" s="4"/>
      <c r="Z37" s="4"/>
      <c r="AA37" s="4"/>
      <c r="AB37" s="4"/>
    </row>
    <row r="38" spans="1:28" ht="15" customHeight="1" x14ac:dyDescent="0.25">
      <c r="A38" s="19" t="s">
        <v>4</v>
      </c>
      <c r="B38" s="234" t="s">
        <v>54</v>
      </c>
      <c r="C38" s="235"/>
      <c r="D38" s="235"/>
      <c r="E38" s="235"/>
      <c r="F38" s="235"/>
      <c r="G38" s="235"/>
      <c r="H38" s="235"/>
      <c r="I38" s="235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33"/>
      <c r="U38" s="4"/>
      <c r="V38" s="4"/>
      <c r="W38" s="4"/>
      <c r="X38" s="4"/>
      <c r="Y38" s="4"/>
      <c r="Z38" s="4"/>
      <c r="AA38" s="4"/>
      <c r="AB38" s="4"/>
    </row>
    <row r="39" spans="1:28" ht="15" customHeight="1" thickBot="1" x14ac:dyDescent="0.3">
      <c r="A39" s="78"/>
      <c r="B39" s="79" t="s">
        <v>12</v>
      </c>
      <c r="C39" s="80"/>
      <c r="D39" s="81" t="s">
        <v>13</v>
      </c>
      <c r="E39" s="236" t="s">
        <v>33</v>
      </c>
      <c r="F39" s="236"/>
      <c r="G39" s="236"/>
      <c r="H39" s="236"/>
      <c r="I39" s="236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33"/>
      <c r="U39" s="4"/>
      <c r="V39" s="4"/>
      <c r="W39" s="4"/>
      <c r="X39" s="4"/>
      <c r="Y39" s="4"/>
      <c r="Z39" s="4"/>
      <c r="AA39" s="4"/>
      <c r="AB39" s="4"/>
    </row>
    <row r="40" spans="1:28" ht="15.75" customHeight="1" thickBot="1" x14ac:dyDescent="0.3">
      <c r="A40" s="277" t="s">
        <v>88</v>
      </c>
      <c r="B40" s="278"/>
      <c r="C40" s="278"/>
      <c r="D40" s="278"/>
      <c r="E40" s="278"/>
      <c r="F40" s="278"/>
      <c r="G40" s="278"/>
      <c r="H40" s="278"/>
      <c r="I40" s="281"/>
      <c r="J40" s="226">
        <f>SUM(J34:J39)</f>
        <v>0</v>
      </c>
      <c r="K40" s="226"/>
      <c r="L40" s="226">
        <f>SUM(L34:L39)</f>
        <v>0</v>
      </c>
      <c r="M40" s="226"/>
      <c r="N40" s="226">
        <f>SUM(N34:N39)</f>
        <v>0</v>
      </c>
      <c r="O40" s="226"/>
      <c r="P40" s="226">
        <f>SUM(P34:P39)</f>
        <v>0</v>
      </c>
      <c r="Q40" s="226"/>
      <c r="R40" s="226">
        <f>SUM(R34:R39)</f>
        <v>0</v>
      </c>
      <c r="S40" s="226"/>
      <c r="T40" s="41"/>
      <c r="U40" s="4"/>
      <c r="V40" s="4"/>
      <c r="W40" s="4"/>
      <c r="X40" s="4"/>
      <c r="Y40" s="4"/>
      <c r="Z40" s="4"/>
      <c r="AA40" s="4"/>
      <c r="AB40" s="4"/>
    </row>
    <row r="41" spans="1:28" x14ac:dyDescent="0.25">
      <c r="A41" s="244" t="s">
        <v>22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6"/>
      <c r="M41" s="246"/>
      <c r="N41" s="246"/>
      <c r="O41" s="246"/>
      <c r="P41" s="246"/>
      <c r="Q41" s="246"/>
      <c r="R41" s="246"/>
      <c r="S41" s="247"/>
      <c r="T41" s="38"/>
      <c r="U41" s="4"/>
      <c r="V41" s="4"/>
      <c r="W41" s="4"/>
      <c r="X41" s="4"/>
      <c r="Y41" s="4"/>
      <c r="Z41" s="4"/>
      <c r="AA41" s="4"/>
      <c r="AB41" s="4"/>
    </row>
    <row r="42" spans="1:28" ht="15" customHeight="1" x14ac:dyDescent="0.25">
      <c r="A42" s="21" t="s">
        <v>0</v>
      </c>
      <c r="B42" s="275" t="s">
        <v>23</v>
      </c>
      <c r="C42" s="276"/>
      <c r="D42" s="276"/>
      <c r="E42" s="276"/>
      <c r="F42" s="276"/>
      <c r="G42" s="276"/>
      <c r="H42" s="276"/>
      <c r="I42" s="276"/>
      <c r="J42" s="216"/>
      <c r="K42" s="218"/>
      <c r="L42" s="225"/>
      <c r="M42" s="225"/>
      <c r="N42" s="225"/>
      <c r="O42" s="225"/>
      <c r="P42" s="225"/>
      <c r="Q42" s="225"/>
      <c r="R42" s="225"/>
      <c r="S42" s="225"/>
      <c r="T42" s="33"/>
      <c r="U42" s="4"/>
      <c r="V42" s="4"/>
      <c r="W42" s="4"/>
      <c r="X42" s="4"/>
      <c r="Y42" s="4"/>
      <c r="Z42" s="4"/>
      <c r="AA42" s="4"/>
      <c r="AB42" s="4"/>
    </row>
    <row r="43" spans="1:28" ht="15.75" customHeight="1" thickBot="1" x14ac:dyDescent="0.3">
      <c r="A43" s="82" t="s">
        <v>1</v>
      </c>
      <c r="B43" s="282" t="s">
        <v>24</v>
      </c>
      <c r="C43" s="236"/>
      <c r="D43" s="236"/>
      <c r="E43" s="236"/>
      <c r="F43" s="236"/>
      <c r="G43" s="236"/>
      <c r="H43" s="236"/>
      <c r="I43" s="236"/>
      <c r="J43" s="219"/>
      <c r="K43" s="220"/>
      <c r="L43" s="224"/>
      <c r="M43" s="224"/>
      <c r="N43" s="224"/>
      <c r="O43" s="224"/>
      <c r="P43" s="224"/>
      <c r="Q43" s="224"/>
      <c r="R43" s="224"/>
      <c r="S43" s="224"/>
      <c r="T43" s="33"/>
      <c r="U43" s="4"/>
      <c r="V43" s="4"/>
      <c r="W43" s="4"/>
      <c r="X43" s="4"/>
      <c r="Y43" s="4"/>
      <c r="Z43" s="4"/>
      <c r="AA43" s="4"/>
      <c r="AB43" s="4"/>
    </row>
    <row r="44" spans="1:28" ht="15.75" customHeight="1" thickBot="1" x14ac:dyDescent="0.3">
      <c r="A44" s="277" t="s">
        <v>25</v>
      </c>
      <c r="B44" s="278"/>
      <c r="C44" s="278"/>
      <c r="D44" s="278"/>
      <c r="E44" s="278"/>
      <c r="F44" s="278"/>
      <c r="G44" s="278"/>
      <c r="H44" s="278"/>
      <c r="I44" s="279"/>
      <c r="J44" s="280">
        <f>J42+J43</f>
        <v>0</v>
      </c>
      <c r="K44" s="230"/>
      <c r="L44" s="226">
        <f>SUM(L42:L43)</f>
        <v>0</v>
      </c>
      <c r="M44" s="226"/>
      <c r="N44" s="226">
        <f>SUM(N42:N43)</f>
        <v>0</v>
      </c>
      <c r="O44" s="226"/>
      <c r="P44" s="226">
        <f>SUM(P42:P43)</f>
        <v>0</v>
      </c>
      <c r="Q44" s="226"/>
      <c r="R44" s="226">
        <f>SUM(R42:R43)</f>
        <v>0</v>
      </c>
      <c r="S44" s="226"/>
      <c r="T44" s="41"/>
      <c r="U44" s="4"/>
      <c r="V44" s="4"/>
      <c r="W44" s="4"/>
      <c r="X44" s="4"/>
      <c r="Y44" s="4"/>
      <c r="Z44" s="4"/>
      <c r="AA44" s="4"/>
      <c r="AB44" s="4"/>
    </row>
    <row r="45" spans="1:28" x14ac:dyDescent="0.25">
      <c r="A45" s="244" t="s">
        <v>26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6"/>
      <c r="M45" s="246"/>
      <c r="N45" s="246"/>
      <c r="O45" s="246"/>
      <c r="P45" s="246"/>
      <c r="Q45" s="246"/>
      <c r="R45" s="246"/>
      <c r="S45" s="247"/>
      <c r="T45" s="38"/>
      <c r="U45" s="4"/>
      <c r="V45" s="4"/>
      <c r="W45" s="4"/>
      <c r="X45" s="4"/>
      <c r="Y45" s="4"/>
      <c r="Z45" s="4"/>
      <c r="AA45" s="4"/>
      <c r="AB45" s="4"/>
    </row>
    <row r="46" spans="1:28" ht="15" customHeight="1" x14ac:dyDescent="0.25">
      <c r="A46" s="21" t="s">
        <v>0</v>
      </c>
      <c r="B46" s="208" t="s">
        <v>27</v>
      </c>
      <c r="C46" s="209"/>
      <c r="D46" s="209"/>
      <c r="E46" s="209"/>
      <c r="F46" s="209"/>
      <c r="G46" s="209"/>
      <c r="H46" s="209"/>
      <c r="I46" s="209"/>
      <c r="J46" s="216"/>
      <c r="K46" s="218"/>
      <c r="L46" s="216"/>
      <c r="M46" s="217"/>
      <c r="N46" s="216"/>
      <c r="O46" s="217"/>
      <c r="P46" s="216"/>
      <c r="Q46" s="218"/>
      <c r="R46" s="216"/>
      <c r="S46" s="218"/>
      <c r="T46" s="33"/>
      <c r="U46" s="4"/>
      <c r="V46" s="4"/>
      <c r="W46" s="4"/>
      <c r="X46" s="4"/>
      <c r="Y46" s="4"/>
      <c r="Z46" s="4"/>
      <c r="AA46" s="4"/>
      <c r="AB46" s="4"/>
    </row>
    <row r="47" spans="1:28" ht="15" customHeight="1" x14ac:dyDescent="0.25">
      <c r="A47" s="19" t="s">
        <v>1</v>
      </c>
      <c r="B47" s="210" t="s">
        <v>28</v>
      </c>
      <c r="C47" s="211"/>
      <c r="D47" s="211"/>
      <c r="E47" s="211"/>
      <c r="F47" s="211"/>
      <c r="G47" s="211"/>
      <c r="H47" s="211"/>
      <c r="I47" s="211"/>
      <c r="J47" s="182"/>
      <c r="K47" s="186"/>
      <c r="L47" s="182"/>
      <c r="M47" s="183"/>
      <c r="N47" s="182"/>
      <c r="O47" s="183"/>
      <c r="P47" s="182"/>
      <c r="Q47" s="186"/>
      <c r="R47" s="182"/>
      <c r="S47" s="186"/>
      <c r="T47" s="33"/>
      <c r="U47" s="4"/>
      <c r="V47" s="4"/>
      <c r="W47" s="4"/>
      <c r="X47" s="4"/>
      <c r="Y47" s="4"/>
      <c r="Z47" s="4"/>
      <c r="AA47" s="4"/>
      <c r="AB47" s="4"/>
    </row>
    <row r="48" spans="1:28" ht="15" customHeight="1" x14ac:dyDescent="0.25">
      <c r="A48" s="19" t="s">
        <v>2</v>
      </c>
      <c r="B48" s="210" t="s">
        <v>29</v>
      </c>
      <c r="C48" s="211"/>
      <c r="D48" s="211"/>
      <c r="E48" s="211"/>
      <c r="F48" s="211"/>
      <c r="G48" s="211"/>
      <c r="H48" s="211"/>
      <c r="I48" s="211"/>
      <c r="J48" s="182"/>
      <c r="K48" s="186"/>
      <c r="L48" s="182"/>
      <c r="M48" s="183"/>
      <c r="N48" s="182"/>
      <c r="O48" s="183"/>
      <c r="P48" s="182"/>
      <c r="Q48" s="186"/>
      <c r="R48" s="182"/>
      <c r="S48" s="186"/>
      <c r="T48" s="33"/>
      <c r="U48" s="4"/>
      <c r="V48" s="4"/>
      <c r="W48" s="4"/>
      <c r="X48" s="4"/>
      <c r="Y48" s="4"/>
      <c r="Z48" s="4"/>
      <c r="AA48" s="4"/>
      <c r="AB48" s="4"/>
    </row>
    <row r="49" spans="1:28" ht="14.25" customHeight="1" x14ac:dyDescent="0.25">
      <c r="A49" s="19" t="s">
        <v>3</v>
      </c>
      <c r="B49" s="210" t="s">
        <v>36</v>
      </c>
      <c r="C49" s="211"/>
      <c r="D49" s="211"/>
      <c r="E49" s="211"/>
      <c r="F49" s="211"/>
      <c r="G49" s="211"/>
      <c r="H49" s="211"/>
      <c r="I49" s="211"/>
      <c r="J49" s="182"/>
      <c r="K49" s="186"/>
      <c r="L49" s="182"/>
      <c r="M49" s="183"/>
      <c r="N49" s="182"/>
      <c r="O49" s="183"/>
      <c r="P49" s="182"/>
      <c r="Q49" s="186"/>
      <c r="R49" s="188"/>
      <c r="S49" s="189"/>
      <c r="T49" s="33"/>
      <c r="U49" s="4"/>
      <c r="V49" s="4"/>
      <c r="W49" s="4"/>
      <c r="X49" s="4"/>
      <c r="Y49" s="4"/>
      <c r="Z49" s="4"/>
      <c r="AA49" s="4"/>
      <c r="AB49" s="4"/>
    </row>
    <row r="50" spans="1:28" ht="15" customHeight="1" x14ac:dyDescent="0.25">
      <c r="A50" s="19" t="s">
        <v>4</v>
      </c>
      <c r="B50" s="212" t="s">
        <v>94</v>
      </c>
      <c r="C50" s="213"/>
      <c r="D50" s="213"/>
      <c r="E50" s="213"/>
      <c r="F50" s="213"/>
      <c r="G50" s="213"/>
      <c r="H50" s="213"/>
      <c r="I50" s="213"/>
      <c r="J50" s="184">
        <f>Subawards!B33</f>
        <v>0</v>
      </c>
      <c r="K50" s="185"/>
      <c r="L50" s="184">
        <f>Subawards!C33</f>
        <v>0</v>
      </c>
      <c r="M50" s="185"/>
      <c r="N50" s="184">
        <f>Subawards!D33</f>
        <v>0</v>
      </c>
      <c r="O50" s="185"/>
      <c r="P50" s="184">
        <f>Subawards!E33</f>
        <v>0</v>
      </c>
      <c r="Q50" s="185"/>
      <c r="R50" s="184">
        <f>Subawards!F33</f>
        <v>0</v>
      </c>
      <c r="S50" s="185"/>
      <c r="T50" s="33"/>
      <c r="U50" s="4"/>
      <c r="V50" s="4"/>
      <c r="W50" s="4"/>
      <c r="X50" s="4"/>
      <c r="Y50" s="4"/>
      <c r="Z50" s="4"/>
      <c r="AA50" s="4"/>
      <c r="AB50" s="4"/>
    </row>
    <row r="51" spans="1:28" ht="15" customHeight="1" x14ac:dyDescent="0.25">
      <c r="A51" s="19" t="s">
        <v>5</v>
      </c>
      <c r="B51" s="210" t="s">
        <v>37</v>
      </c>
      <c r="C51" s="211"/>
      <c r="D51" s="211"/>
      <c r="E51" s="211"/>
      <c r="F51" s="211"/>
      <c r="G51" s="211"/>
      <c r="H51" s="211"/>
      <c r="I51" s="211"/>
      <c r="J51" s="182"/>
      <c r="K51" s="186"/>
      <c r="L51" s="182"/>
      <c r="M51" s="183"/>
      <c r="N51" s="182"/>
      <c r="O51" s="183"/>
      <c r="P51" s="182"/>
      <c r="Q51" s="186"/>
      <c r="R51" s="182"/>
      <c r="S51" s="186"/>
      <c r="T51" s="120"/>
      <c r="U51" s="4"/>
      <c r="V51" s="4"/>
      <c r="W51" s="4"/>
      <c r="X51" s="4"/>
      <c r="Y51" s="4"/>
      <c r="Z51" s="4"/>
      <c r="AA51" s="4"/>
      <c r="AB51" s="4"/>
    </row>
    <row r="52" spans="1:28" ht="14.25" customHeight="1" x14ac:dyDescent="0.25">
      <c r="A52" s="19" t="s">
        <v>6</v>
      </c>
      <c r="B52" s="210" t="s">
        <v>38</v>
      </c>
      <c r="C52" s="211"/>
      <c r="D52" s="211"/>
      <c r="E52" s="211"/>
      <c r="F52" s="211"/>
      <c r="G52" s="211"/>
      <c r="H52" s="211"/>
      <c r="I52" s="211"/>
      <c r="J52" s="182"/>
      <c r="K52" s="186"/>
      <c r="L52" s="182"/>
      <c r="M52" s="183"/>
      <c r="N52" s="182"/>
      <c r="O52" s="183"/>
      <c r="P52" s="182"/>
      <c r="Q52" s="186"/>
      <c r="R52" s="182"/>
      <c r="S52" s="186"/>
      <c r="T52" s="120"/>
      <c r="U52" s="4"/>
      <c r="V52" s="4"/>
      <c r="W52" s="4"/>
      <c r="X52" s="4"/>
      <c r="Y52" s="4"/>
      <c r="Z52" s="4"/>
      <c r="AA52" s="4"/>
      <c r="AB52" s="4"/>
    </row>
    <row r="53" spans="1:28" ht="14.25" customHeight="1" x14ac:dyDescent="0.25">
      <c r="A53" s="19" t="s">
        <v>7</v>
      </c>
      <c r="B53" s="214" t="s">
        <v>104</v>
      </c>
      <c r="C53" s="215"/>
      <c r="D53" s="215"/>
      <c r="E53" s="215"/>
      <c r="F53" s="215"/>
      <c r="G53" s="215"/>
      <c r="H53" s="215"/>
      <c r="I53" s="215"/>
      <c r="J53" s="182"/>
      <c r="K53" s="186"/>
      <c r="L53" s="182"/>
      <c r="M53" s="183"/>
      <c r="N53" s="182"/>
      <c r="O53" s="183"/>
      <c r="P53" s="182"/>
      <c r="Q53" s="186"/>
      <c r="R53" s="182"/>
      <c r="S53" s="186"/>
      <c r="T53" s="121"/>
      <c r="U53" s="4"/>
      <c r="V53" s="4"/>
      <c r="W53" s="4"/>
      <c r="X53" s="4"/>
      <c r="Y53" s="4"/>
      <c r="Z53" s="4"/>
      <c r="AA53" s="4"/>
      <c r="AB53" s="4"/>
    </row>
    <row r="54" spans="1:28" ht="14.25" customHeight="1" x14ac:dyDescent="0.25">
      <c r="A54" s="19" t="s">
        <v>30</v>
      </c>
      <c r="B54" s="214" t="s">
        <v>104</v>
      </c>
      <c r="C54" s="215"/>
      <c r="D54" s="215"/>
      <c r="E54" s="215"/>
      <c r="F54" s="215"/>
      <c r="G54" s="215"/>
      <c r="H54" s="215"/>
      <c r="I54" s="215"/>
      <c r="J54" s="182"/>
      <c r="K54" s="186"/>
      <c r="L54" s="182"/>
      <c r="M54" s="183"/>
      <c r="N54" s="182"/>
      <c r="O54" s="183"/>
      <c r="P54" s="182"/>
      <c r="Q54" s="186"/>
      <c r="R54" s="182"/>
      <c r="S54" s="186"/>
      <c r="T54" s="121"/>
      <c r="U54" s="4"/>
      <c r="V54" s="4"/>
      <c r="W54" s="4"/>
      <c r="X54" s="4"/>
      <c r="Y54" s="4"/>
      <c r="Z54" s="4"/>
      <c r="AA54" s="4"/>
      <c r="AB54" s="4"/>
    </row>
    <row r="55" spans="1:28" ht="15" customHeight="1" x14ac:dyDescent="0.25">
      <c r="A55" s="20" t="s">
        <v>31</v>
      </c>
      <c r="B55" s="202" t="s">
        <v>104</v>
      </c>
      <c r="C55" s="203"/>
      <c r="D55" s="203"/>
      <c r="E55" s="203"/>
      <c r="F55" s="203"/>
      <c r="G55" s="203"/>
      <c r="H55" s="203"/>
      <c r="I55" s="203"/>
      <c r="J55" s="188"/>
      <c r="K55" s="189"/>
      <c r="L55" s="188"/>
      <c r="M55" s="223"/>
      <c r="N55" s="188"/>
      <c r="O55" s="223"/>
      <c r="P55" s="188"/>
      <c r="Q55" s="189"/>
      <c r="R55" s="188"/>
      <c r="S55" s="189"/>
      <c r="T55" s="121"/>
      <c r="U55" s="4"/>
      <c r="V55" s="4"/>
      <c r="W55" s="4"/>
      <c r="X55" s="4"/>
      <c r="Y55" s="4"/>
      <c r="Z55" s="4"/>
      <c r="AA55" s="4"/>
      <c r="AB55" s="4"/>
    </row>
    <row r="56" spans="1:28" ht="15" customHeight="1" thickBot="1" x14ac:dyDescent="0.3">
      <c r="A56" s="204" t="s">
        <v>39</v>
      </c>
      <c r="B56" s="205"/>
      <c r="C56" s="205"/>
      <c r="D56" s="205"/>
      <c r="E56" s="205"/>
      <c r="F56" s="205"/>
      <c r="G56" s="205"/>
      <c r="H56" s="205"/>
      <c r="I56" s="205"/>
      <c r="J56" s="198">
        <f>SUM(J46:J55)</f>
        <v>0</v>
      </c>
      <c r="K56" s="199"/>
      <c r="L56" s="198">
        <f>SUM(L46:L55)</f>
        <v>0</v>
      </c>
      <c r="M56" s="222"/>
      <c r="N56" s="198">
        <f>SUM(N46:N55)</f>
        <v>0</v>
      </c>
      <c r="O56" s="222"/>
      <c r="P56" s="198">
        <f>SUM(P46:P55)</f>
        <v>0</v>
      </c>
      <c r="Q56" s="199"/>
      <c r="R56" s="198">
        <f>SUM(R46:R55)</f>
        <v>0</v>
      </c>
      <c r="S56" s="199"/>
      <c r="T56" s="122"/>
      <c r="U56" s="4"/>
      <c r="V56" s="4"/>
      <c r="W56" s="4"/>
      <c r="X56" s="4"/>
      <c r="Y56" s="4"/>
      <c r="Z56" s="4"/>
      <c r="AA56" s="4"/>
      <c r="AB56" s="4"/>
    </row>
    <row r="57" spans="1:28" ht="15.75" customHeight="1" thickBot="1" x14ac:dyDescent="0.3">
      <c r="A57" s="206" t="s">
        <v>40</v>
      </c>
      <c r="B57" s="207"/>
      <c r="C57" s="207"/>
      <c r="D57" s="207"/>
      <c r="E57" s="207"/>
      <c r="F57" s="207"/>
      <c r="G57" s="207"/>
      <c r="H57" s="207"/>
      <c r="I57" s="207"/>
      <c r="J57" s="193">
        <f>J25+K25+J32+J40+J44+J56</f>
        <v>0</v>
      </c>
      <c r="K57" s="197"/>
      <c r="L57" s="193">
        <f t="shared" ref="L57" si="6">L25+M25+L32+L40+L44+L56</f>
        <v>0</v>
      </c>
      <c r="M57" s="197"/>
      <c r="N57" s="193">
        <f t="shared" ref="N57" si="7">N25+O25+N32+N40+N44+N56</f>
        <v>0</v>
      </c>
      <c r="O57" s="197"/>
      <c r="P57" s="193">
        <f t="shared" ref="P57" si="8">P25+Q25+P32+P40+P44+P56</f>
        <v>0</v>
      </c>
      <c r="Q57" s="197"/>
      <c r="R57" s="193">
        <f t="shared" ref="R57" si="9">R25+S25+R32+R40+R44+R56</f>
        <v>0</v>
      </c>
      <c r="S57" s="194"/>
      <c r="T57" s="38"/>
      <c r="U57" s="4"/>
      <c r="V57" s="4"/>
      <c r="W57" s="4"/>
      <c r="X57" s="4"/>
      <c r="Y57" s="4"/>
      <c r="Z57" s="4"/>
      <c r="AA57" s="4"/>
      <c r="AB57" s="4"/>
    </row>
    <row r="58" spans="1:28" ht="15" customHeight="1" thickBot="1" x14ac:dyDescent="0.3">
      <c r="A58" s="200" t="s">
        <v>95</v>
      </c>
      <c r="B58" s="201"/>
      <c r="C58" s="201"/>
      <c r="D58" s="201"/>
      <c r="E58" s="201"/>
      <c r="F58" s="201"/>
      <c r="G58" s="201"/>
      <c r="H58" s="201"/>
      <c r="I58" s="201"/>
      <c r="J58" s="195">
        <f>J71*0.53</f>
        <v>0</v>
      </c>
      <c r="K58" s="196"/>
      <c r="L58" s="195">
        <f>K71*0.53</f>
        <v>0</v>
      </c>
      <c r="M58" s="221"/>
      <c r="N58" s="195">
        <f>L71*0.53</f>
        <v>0</v>
      </c>
      <c r="O58" s="221"/>
      <c r="P58" s="195">
        <f>M71*0.53</f>
        <v>0</v>
      </c>
      <c r="Q58" s="196"/>
      <c r="R58" s="195">
        <f>N71*0.53</f>
        <v>0</v>
      </c>
      <c r="S58" s="196"/>
      <c r="T58" s="42"/>
      <c r="U58" s="4"/>
      <c r="V58" s="4"/>
      <c r="W58" s="4"/>
      <c r="X58" s="4"/>
      <c r="Y58" s="4"/>
      <c r="Z58" s="4"/>
      <c r="AA58" s="4"/>
      <c r="AB58" s="4"/>
    </row>
    <row r="59" spans="1:28" ht="14.4" thickBot="1" x14ac:dyDescent="0.3">
      <c r="A59" s="190" t="s">
        <v>49</v>
      </c>
      <c r="B59" s="191"/>
      <c r="C59" s="191"/>
      <c r="D59" s="191"/>
      <c r="E59" s="191"/>
      <c r="F59" s="191"/>
      <c r="G59" s="191"/>
      <c r="H59" s="191"/>
      <c r="I59" s="192"/>
      <c r="J59" s="193">
        <f>J57+J58</f>
        <v>0</v>
      </c>
      <c r="K59" s="194"/>
      <c r="L59" s="193">
        <f>L57+L58</f>
        <v>0</v>
      </c>
      <c r="M59" s="197"/>
      <c r="N59" s="193">
        <f>N57+N58</f>
        <v>0</v>
      </c>
      <c r="O59" s="197"/>
      <c r="P59" s="193">
        <f>P57+P58</f>
        <v>0</v>
      </c>
      <c r="Q59" s="194"/>
      <c r="R59" s="193">
        <f>R57+R58</f>
        <v>0</v>
      </c>
      <c r="S59" s="194"/>
      <c r="T59" s="123"/>
      <c r="U59" s="4"/>
      <c r="V59" s="4"/>
      <c r="W59" s="4"/>
      <c r="X59" s="4"/>
      <c r="Y59" s="4"/>
      <c r="Z59" s="4"/>
      <c r="AA59" s="4"/>
      <c r="AB59" s="4"/>
    </row>
    <row r="60" spans="1:28" ht="14.4" thickBot="1" x14ac:dyDescent="0.3">
      <c r="A60" s="285" t="s">
        <v>103</v>
      </c>
      <c r="B60" s="286"/>
      <c r="C60" s="286"/>
      <c r="D60" s="286"/>
      <c r="E60" s="286"/>
      <c r="F60" s="286"/>
      <c r="G60" s="286"/>
      <c r="H60" s="286"/>
      <c r="I60" s="287"/>
      <c r="J60" s="283">
        <f>J57-J50+Subawards!B31</f>
        <v>0</v>
      </c>
      <c r="K60" s="284"/>
      <c r="L60" s="283">
        <f>L57-L50+Subawards!C31</f>
        <v>0</v>
      </c>
      <c r="M60" s="284"/>
      <c r="N60" s="283">
        <f>N57-N50+Subawards!D31</f>
        <v>0</v>
      </c>
      <c r="O60" s="284"/>
      <c r="P60" s="283">
        <f>P57-P50+Subawards!E31</f>
        <v>0</v>
      </c>
      <c r="Q60" s="284"/>
      <c r="R60" s="283">
        <f>R57-R50+Subawards!F31</f>
        <v>0</v>
      </c>
      <c r="S60" s="284"/>
      <c r="T60" s="38"/>
      <c r="U60" s="4"/>
      <c r="V60" s="4"/>
      <c r="W60" s="4"/>
      <c r="X60" s="4"/>
      <c r="Y60" s="4"/>
      <c r="Z60" s="4"/>
      <c r="AA60" s="4"/>
      <c r="AB60" s="4"/>
    </row>
    <row r="61" spans="1:28" ht="14.25" customHeight="1" x14ac:dyDescent="0.25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7"/>
      <c r="U61" s="4"/>
      <c r="V61" s="4"/>
      <c r="W61" s="4"/>
      <c r="X61" s="4"/>
      <c r="Y61" s="4"/>
      <c r="Z61" s="4"/>
      <c r="AA61" s="4"/>
      <c r="AB61" s="4"/>
    </row>
    <row r="62" spans="1:28" ht="14.4" thickBot="1" x14ac:dyDescent="0.3">
      <c r="A62" s="8"/>
      <c r="B62" s="8"/>
      <c r="C62" s="8"/>
      <c r="D62" s="8"/>
      <c r="K62" s="7"/>
      <c r="L62" s="7"/>
      <c r="M62" s="7"/>
      <c r="N62" s="7"/>
      <c r="O62" s="7"/>
      <c r="P62" s="7"/>
      <c r="Q62" s="7"/>
      <c r="R62" s="7"/>
      <c r="S62" s="7"/>
      <c r="T62" s="7"/>
      <c r="U62" s="4"/>
      <c r="V62" s="4"/>
      <c r="W62" s="4"/>
      <c r="X62" s="4"/>
      <c r="Y62" s="4"/>
      <c r="Z62" s="4"/>
      <c r="AA62" s="4"/>
      <c r="AB62" s="4"/>
    </row>
    <row r="63" spans="1:28" ht="15" customHeight="1" thickBot="1" x14ac:dyDescent="0.3">
      <c r="A63" s="288" t="s">
        <v>41</v>
      </c>
      <c r="B63" s="289"/>
      <c r="C63" s="289"/>
      <c r="D63" s="289"/>
      <c r="E63" s="289"/>
      <c r="F63" s="289"/>
      <c r="G63" s="289"/>
      <c r="H63" s="289"/>
      <c r="I63" s="300"/>
      <c r="J63" s="124" t="s">
        <v>74</v>
      </c>
      <c r="K63" s="125" t="s">
        <v>75</v>
      </c>
      <c r="L63" s="126" t="s">
        <v>76</v>
      </c>
      <c r="M63" s="126" t="s">
        <v>77</v>
      </c>
      <c r="N63" s="127" t="s">
        <v>78</v>
      </c>
      <c r="O63" s="7"/>
      <c r="P63" s="7"/>
      <c r="Q63" s="7"/>
      <c r="R63" s="7"/>
      <c r="S63" s="7"/>
      <c r="T63" s="7"/>
      <c r="U63" s="4"/>
      <c r="V63" s="4"/>
      <c r="W63" s="4"/>
      <c r="X63" s="4"/>
      <c r="Y63" s="4"/>
      <c r="Z63" s="4"/>
      <c r="AA63" s="4"/>
      <c r="AB63" s="4"/>
    </row>
    <row r="64" spans="1:28" ht="14.25" customHeight="1" x14ac:dyDescent="0.25">
      <c r="A64" s="298" t="s">
        <v>42</v>
      </c>
      <c r="B64" s="299"/>
      <c r="C64" s="299"/>
      <c r="D64" s="299"/>
      <c r="E64" s="299"/>
      <c r="F64" s="299"/>
      <c r="G64" s="299"/>
      <c r="H64" s="299"/>
      <c r="I64" s="299"/>
      <c r="J64" s="128">
        <f>J57</f>
        <v>0</v>
      </c>
      <c r="K64" s="129">
        <f>L57</f>
        <v>0</v>
      </c>
      <c r="L64" s="129">
        <f>N57</f>
        <v>0</v>
      </c>
      <c r="M64" s="129">
        <f>P57</f>
        <v>0</v>
      </c>
      <c r="N64" s="130">
        <f>R57</f>
        <v>0</v>
      </c>
      <c r="O64" s="7"/>
      <c r="P64" s="7"/>
      <c r="Q64" s="7"/>
      <c r="R64" s="7"/>
      <c r="S64" s="7"/>
      <c r="T64" s="7"/>
      <c r="U64" s="4"/>
      <c r="V64" s="4"/>
      <c r="W64" s="4"/>
      <c r="X64" s="4"/>
      <c r="Y64" s="4"/>
      <c r="Z64" s="4"/>
      <c r="AA64" s="4"/>
      <c r="AB64" s="4"/>
    </row>
    <row r="65" spans="1:28" ht="14.25" customHeight="1" x14ac:dyDescent="0.25">
      <c r="A65" s="296" t="s">
        <v>43</v>
      </c>
      <c r="B65" s="297"/>
      <c r="C65" s="297"/>
      <c r="D65" s="297"/>
      <c r="E65" s="297"/>
      <c r="F65" s="297"/>
      <c r="G65" s="297"/>
      <c r="H65" s="297"/>
      <c r="I65" s="297"/>
      <c r="J65" s="131"/>
      <c r="K65" s="132"/>
      <c r="L65" s="132"/>
      <c r="M65" s="132"/>
      <c r="N65" s="133"/>
      <c r="O65" s="7"/>
      <c r="P65" s="7"/>
      <c r="Q65" s="7"/>
      <c r="R65" s="7"/>
      <c r="S65" s="7"/>
      <c r="T65" s="7"/>
      <c r="U65" s="4"/>
      <c r="V65" s="4"/>
      <c r="W65" s="4"/>
      <c r="X65" s="4"/>
      <c r="Y65" s="4"/>
      <c r="Z65" s="4"/>
      <c r="AA65" s="4"/>
      <c r="AB65" s="4"/>
    </row>
    <row r="66" spans="1:28" ht="14.25" customHeight="1" x14ac:dyDescent="0.25">
      <c r="A66" s="294" t="s">
        <v>44</v>
      </c>
      <c r="B66" s="295"/>
      <c r="C66" s="295"/>
      <c r="D66" s="295"/>
      <c r="E66" s="295"/>
      <c r="F66" s="295"/>
      <c r="G66" s="295"/>
      <c r="H66" s="295"/>
      <c r="I66" s="295"/>
      <c r="J66" s="131">
        <f>J32</f>
        <v>0</v>
      </c>
      <c r="K66" s="132">
        <f>L32</f>
        <v>0</v>
      </c>
      <c r="L66" s="132">
        <f>N32</f>
        <v>0</v>
      </c>
      <c r="M66" s="132">
        <f>P32</f>
        <v>0</v>
      </c>
      <c r="N66" s="133">
        <f>R32</f>
        <v>0</v>
      </c>
      <c r="O66" s="7"/>
      <c r="P66" s="7"/>
      <c r="Q66" s="7"/>
      <c r="R66" s="7"/>
      <c r="S66" s="7"/>
      <c r="T66" s="7"/>
      <c r="U66" s="4"/>
      <c r="V66" s="4"/>
      <c r="W66" s="4"/>
      <c r="X66" s="4"/>
      <c r="Y66" s="4"/>
      <c r="Z66" s="4"/>
      <c r="AA66" s="4"/>
      <c r="AB66" s="4"/>
    </row>
    <row r="67" spans="1:28" ht="14.25" customHeight="1" x14ac:dyDescent="0.25">
      <c r="A67" s="294" t="s">
        <v>45</v>
      </c>
      <c r="B67" s="295"/>
      <c r="C67" s="295"/>
      <c r="D67" s="295"/>
      <c r="E67" s="295"/>
      <c r="F67" s="295"/>
      <c r="G67" s="295"/>
      <c r="H67" s="295"/>
      <c r="I67" s="295"/>
      <c r="J67" s="131">
        <f>J40</f>
        <v>0</v>
      </c>
      <c r="K67" s="132">
        <f>L40</f>
        <v>0</v>
      </c>
      <c r="L67" s="132">
        <f>N40</f>
        <v>0</v>
      </c>
      <c r="M67" s="132">
        <f>P40</f>
        <v>0</v>
      </c>
      <c r="N67" s="133">
        <f>R40</f>
        <v>0</v>
      </c>
      <c r="O67" s="7"/>
      <c r="P67" s="7"/>
      <c r="Q67" s="7"/>
      <c r="R67" s="7"/>
      <c r="S67" s="7"/>
      <c r="T67" s="7"/>
      <c r="U67" s="4"/>
      <c r="V67" s="4"/>
      <c r="W67" s="4"/>
      <c r="X67" s="4"/>
      <c r="Y67" s="4"/>
      <c r="Z67" s="4"/>
      <c r="AA67" s="4"/>
      <c r="AB67" s="4"/>
    </row>
    <row r="68" spans="1:28" ht="14.25" customHeight="1" x14ac:dyDescent="0.25">
      <c r="A68" s="294" t="s">
        <v>46</v>
      </c>
      <c r="B68" s="295"/>
      <c r="C68" s="295"/>
      <c r="D68" s="295"/>
      <c r="E68" s="295"/>
      <c r="F68" s="295"/>
      <c r="G68" s="295"/>
      <c r="H68" s="295"/>
      <c r="I68" s="295"/>
      <c r="J68" s="131">
        <f>J50</f>
        <v>0</v>
      </c>
      <c r="K68" s="132">
        <f>L50</f>
        <v>0</v>
      </c>
      <c r="L68" s="132">
        <f>N50</f>
        <v>0</v>
      </c>
      <c r="M68" s="132">
        <f>P50</f>
        <v>0</v>
      </c>
      <c r="N68" s="133">
        <f>R50</f>
        <v>0</v>
      </c>
      <c r="O68" s="7"/>
      <c r="P68" s="7"/>
      <c r="Q68" s="7"/>
      <c r="R68" s="7"/>
      <c r="S68" s="7"/>
      <c r="T68" s="7"/>
      <c r="U68" s="4"/>
      <c r="V68" s="4"/>
      <c r="W68" s="4"/>
      <c r="X68" s="4"/>
      <c r="Y68" s="4"/>
      <c r="Z68" s="4"/>
      <c r="AA68" s="4"/>
      <c r="AB68" s="4"/>
    </row>
    <row r="69" spans="1:28" ht="14.25" customHeight="1" x14ac:dyDescent="0.25">
      <c r="A69" s="292" t="s">
        <v>47</v>
      </c>
      <c r="B69" s="293"/>
      <c r="C69" s="293"/>
      <c r="D69" s="293"/>
      <c r="E69" s="293"/>
      <c r="F69" s="293"/>
      <c r="G69" s="293"/>
      <c r="H69" s="293"/>
      <c r="I69" s="293"/>
      <c r="J69" s="131"/>
      <c r="K69" s="132"/>
      <c r="L69" s="132"/>
      <c r="M69" s="132"/>
      <c r="N69" s="133"/>
      <c r="O69" s="7"/>
      <c r="P69" s="7"/>
      <c r="Q69" s="7"/>
      <c r="R69" s="7"/>
      <c r="S69" s="7"/>
      <c r="T69" s="7"/>
      <c r="U69" s="4"/>
      <c r="V69" s="4"/>
      <c r="W69" s="4"/>
      <c r="X69" s="4"/>
      <c r="Y69" s="4"/>
      <c r="Z69" s="4"/>
      <c r="AA69" s="4"/>
      <c r="AB69" s="4"/>
    </row>
    <row r="70" spans="1:28" ht="14.25" customHeight="1" thickBot="1" x14ac:dyDescent="0.3">
      <c r="A70" s="290" t="s">
        <v>57</v>
      </c>
      <c r="B70" s="291"/>
      <c r="C70" s="291"/>
      <c r="D70" s="291"/>
      <c r="E70" s="291"/>
      <c r="F70" s="291"/>
      <c r="G70" s="291"/>
      <c r="H70" s="291"/>
      <c r="I70" s="291"/>
      <c r="J70" s="134">
        <f>Subawards!B34</f>
        <v>0</v>
      </c>
      <c r="K70" s="135">
        <f>Subawards!C34</f>
        <v>0</v>
      </c>
      <c r="L70" s="135">
        <f>Subawards!D34</f>
        <v>0</v>
      </c>
      <c r="M70" s="135">
        <f>Subawards!E34</f>
        <v>0</v>
      </c>
      <c r="N70" s="136">
        <f>Subawards!F34</f>
        <v>0</v>
      </c>
      <c r="O70" s="7"/>
      <c r="P70" s="7"/>
      <c r="Q70" s="7"/>
      <c r="R70" s="7"/>
      <c r="S70" s="7"/>
      <c r="T70" s="7"/>
      <c r="U70" s="4"/>
      <c r="V70" s="4"/>
      <c r="W70" s="4"/>
      <c r="X70" s="4"/>
      <c r="Y70" s="4"/>
      <c r="Z70" s="4"/>
      <c r="AA70" s="4"/>
      <c r="AB70" s="4"/>
    </row>
    <row r="71" spans="1:28" ht="15" customHeight="1" thickBot="1" x14ac:dyDescent="0.3">
      <c r="A71" s="288" t="s">
        <v>48</v>
      </c>
      <c r="B71" s="289"/>
      <c r="C71" s="289"/>
      <c r="D71" s="289"/>
      <c r="E71" s="289"/>
      <c r="F71" s="289"/>
      <c r="G71" s="289"/>
      <c r="H71" s="289"/>
      <c r="I71" s="289"/>
      <c r="J71" s="137">
        <f>J64-J67-J66-J68+J70</f>
        <v>0</v>
      </c>
      <c r="K71" s="138">
        <f t="shared" ref="K71:N71" si="10">K64-K67-K66-K68+K70</f>
        <v>0</v>
      </c>
      <c r="L71" s="138">
        <f t="shared" si="10"/>
        <v>0</v>
      </c>
      <c r="M71" s="138">
        <f t="shared" si="10"/>
        <v>0</v>
      </c>
      <c r="N71" s="139">
        <f t="shared" si="10"/>
        <v>0</v>
      </c>
      <c r="O71" s="7"/>
      <c r="P71" s="7"/>
      <c r="Q71" s="7"/>
      <c r="R71" s="7"/>
      <c r="S71" s="7"/>
      <c r="T71" s="7"/>
      <c r="U71" s="4"/>
      <c r="V71" s="4"/>
      <c r="W71" s="4"/>
      <c r="X71" s="4"/>
      <c r="Y71" s="4"/>
      <c r="Z71" s="4"/>
      <c r="AA71" s="4"/>
      <c r="AB71" s="4"/>
    </row>
    <row r="72" spans="1:28" x14ac:dyDescent="0.25">
      <c r="A72" s="8"/>
      <c r="B72" s="8"/>
      <c r="C72" s="8"/>
      <c r="D72" s="8"/>
      <c r="E72" s="7"/>
      <c r="F72" s="7"/>
      <c r="G72" s="9"/>
      <c r="H72" s="9"/>
      <c r="I72" s="9"/>
      <c r="J72" s="9"/>
      <c r="K72" s="7"/>
      <c r="L72" s="7"/>
      <c r="M72" s="7"/>
      <c r="N72" s="7"/>
      <c r="O72" s="7"/>
      <c r="P72" s="7"/>
      <c r="Q72" s="7"/>
      <c r="R72" s="7"/>
      <c r="S72" s="7"/>
      <c r="T72" s="7"/>
      <c r="U72" s="4"/>
      <c r="V72" s="4"/>
      <c r="W72" s="4"/>
      <c r="X72" s="4"/>
      <c r="Y72" s="4"/>
      <c r="Z72" s="4"/>
      <c r="AA72" s="4"/>
      <c r="AB72" s="4"/>
    </row>
    <row r="73" spans="1:28" x14ac:dyDescent="0.25">
      <c r="A73" s="8"/>
      <c r="B73" s="8"/>
      <c r="C73" s="8"/>
      <c r="D73" s="8"/>
      <c r="E73" s="7"/>
      <c r="F73" s="7"/>
      <c r="G73" s="9"/>
      <c r="H73" s="9"/>
      <c r="I73" s="9"/>
      <c r="J73" s="9"/>
      <c r="K73" s="7"/>
      <c r="L73" s="7"/>
      <c r="M73" s="7"/>
      <c r="N73" s="7"/>
      <c r="O73" s="7"/>
      <c r="P73" s="7"/>
      <c r="Q73" s="7"/>
      <c r="R73" s="7"/>
      <c r="S73" s="7"/>
      <c r="T73" s="7"/>
      <c r="U73" s="4"/>
      <c r="V73" s="4"/>
      <c r="W73" s="4"/>
      <c r="X73" s="4"/>
      <c r="Y73" s="4"/>
      <c r="Z73" s="4"/>
      <c r="AA73" s="4"/>
      <c r="AB73" s="4"/>
    </row>
    <row r="74" spans="1:28" x14ac:dyDescent="0.25">
      <c r="A74" s="8"/>
      <c r="B74" s="8"/>
      <c r="C74" s="8"/>
      <c r="D74" s="8"/>
      <c r="E74" s="7"/>
      <c r="F74" s="7"/>
      <c r="G74" s="9"/>
      <c r="H74" s="9"/>
      <c r="I74" s="9"/>
      <c r="J74" s="9"/>
      <c r="K74" s="7"/>
      <c r="L74" s="7"/>
      <c r="M74" s="7"/>
      <c r="N74" s="7"/>
      <c r="O74" s="7"/>
      <c r="P74" s="7"/>
      <c r="Q74" s="7"/>
      <c r="R74" s="7"/>
      <c r="S74" s="7"/>
      <c r="T74" s="7"/>
      <c r="U74" s="4"/>
      <c r="V74" s="4"/>
      <c r="W74" s="4"/>
      <c r="X74" s="4"/>
      <c r="Y74" s="4"/>
      <c r="Z74" s="4"/>
      <c r="AA74" s="4"/>
      <c r="AB74" s="4"/>
    </row>
    <row r="75" spans="1:28" x14ac:dyDescent="0.25">
      <c r="A75" s="8"/>
      <c r="B75" s="8"/>
      <c r="C75" s="8"/>
      <c r="D75" s="8"/>
      <c r="E75" s="7"/>
      <c r="F75" s="7"/>
      <c r="G75" s="9"/>
      <c r="H75" s="9"/>
      <c r="I75" s="9"/>
      <c r="J75" s="9"/>
      <c r="K75" s="7"/>
      <c r="L75" s="7"/>
      <c r="M75" s="7"/>
      <c r="N75" s="7"/>
      <c r="O75" s="7"/>
      <c r="P75" s="7"/>
      <c r="Q75" s="7"/>
      <c r="R75" s="7"/>
      <c r="S75" s="7"/>
      <c r="T75" s="7"/>
      <c r="U75" s="4"/>
      <c r="V75" s="4"/>
      <c r="W75" s="4"/>
      <c r="X75" s="4"/>
      <c r="Y75" s="4"/>
      <c r="Z75" s="4"/>
      <c r="AA75" s="4"/>
      <c r="AB75" s="4"/>
    </row>
    <row r="76" spans="1:28" x14ac:dyDescent="0.25">
      <c r="A76" s="8"/>
      <c r="B76" s="8"/>
      <c r="C76" s="8"/>
      <c r="D76" s="8"/>
      <c r="E76" s="7"/>
      <c r="F76" s="7"/>
      <c r="G76" s="9"/>
      <c r="H76" s="9"/>
      <c r="I76" s="9"/>
      <c r="J76" s="9"/>
      <c r="K76" s="7"/>
      <c r="L76" s="7"/>
      <c r="M76" s="7"/>
      <c r="N76" s="7"/>
      <c r="O76" s="7"/>
      <c r="P76" s="7"/>
      <c r="Q76" s="7"/>
      <c r="R76" s="7"/>
      <c r="S76" s="7"/>
      <c r="T76" s="7"/>
      <c r="U76" s="4"/>
      <c r="V76" s="4"/>
      <c r="W76" s="4"/>
      <c r="X76" s="4"/>
      <c r="Y76" s="4"/>
      <c r="Z76" s="4"/>
      <c r="AA76" s="4"/>
      <c r="AB76" s="4"/>
    </row>
    <row r="77" spans="1:28" x14ac:dyDescent="0.25">
      <c r="A77" s="8"/>
      <c r="B77" s="8"/>
      <c r="C77" s="8"/>
      <c r="D77" s="8"/>
      <c r="E77" s="7"/>
      <c r="F77" s="7"/>
      <c r="G77" s="9"/>
      <c r="H77" s="9"/>
      <c r="I77" s="9"/>
      <c r="J77" s="9"/>
      <c r="K77" s="7"/>
      <c r="L77" s="7"/>
      <c r="M77" s="7"/>
      <c r="N77" s="7"/>
      <c r="O77" s="7"/>
      <c r="P77" s="7"/>
      <c r="Q77" s="7"/>
      <c r="R77" s="7"/>
      <c r="S77" s="7"/>
      <c r="T77" s="7"/>
      <c r="U77" s="4"/>
      <c r="V77" s="4"/>
      <c r="W77" s="4"/>
      <c r="X77" s="4"/>
      <c r="Y77" s="4"/>
      <c r="Z77" s="4"/>
      <c r="AA77" s="4"/>
      <c r="AB77" s="4"/>
    </row>
    <row r="78" spans="1:28" x14ac:dyDescent="0.25">
      <c r="A78" s="8"/>
      <c r="B78" s="8"/>
      <c r="C78" s="8"/>
      <c r="D78" s="8"/>
      <c r="E78" s="7"/>
      <c r="F78" s="7"/>
      <c r="G78" s="9"/>
      <c r="H78" s="9"/>
      <c r="I78" s="9"/>
      <c r="J78" s="9"/>
      <c r="K78" s="7"/>
      <c r="L78" s="7"/>
      <c r="M78" s="7"/>
      <c r="N78" s="7"/>
      <c r="O78" s="7"/>
      <c r="P78" s="7"/>
      <c r="Q78" s="7"/>
      <c r="R78" s="7"/>
      <c r="S78" s="7"/>
      <c r="T78" s="7"/>
      <c r="U78" s="4"/>
      <c r="V78" s="4"/>
      <c r="W78" s="4"/>
      <c r="X78" s="4"/>
      <c r="Y78" s="4"/>
      <c r="Z78" s="4"/>
      <c r="AA78" s="4"/>
      <c r="AB78" s="4"/>
    </row>
    <row r="79" spans="1:28" x14ac:dyDescent="0.25">
      <c r="A79" s="8"/>
      <c r="B79" s="8"/>
      <c r="C79" s="8"/>
      <c r="D79" s="8"/>
      <c r="E79" s="7"/>
      <c r="F79" s="7"/>
      <c r="G79" s="9"/>
      <c r="H79" s="9"/>
      <c r="I79" s="9"/>
      <c r="J79" s="9"/>
      <c r="K79" s="7"/>
      <c r="L79" s="7"/>
      <c r="M79" s="7"/>
      <c r="N79" s="7"/>
      <c r="O79" s="7"/>
      <c r="P79" s="7"/>
      <c r="Q79" s="7"/>
      <c r="R79" s="7"/>
      <c r="S79" s="7"/>
      <c r="T79" s="7"/>
      <c r="U79" s="4"/>
      <c r="V79" s="4"/>
      <c r="W79" s="4"/>
      <c r="X79" s="4"/>
      <c r="Y79" s="4"/>
      <c r="Z79" s="4"/>
      <c r="AA79" s="4"/>
      <c r="AB79" s="4"/>
    </row>
    <row r="80" spans="1:28" x14ac:dyDescent="0.25">
      <c r="A80" s="8"/>
      <c r="B80" s="8"/>
      <c r="C80" s="8"/>
      <c r="D80" s="8"/>
      <c r="E80" s="7"/>
      <c r="F80" s="7"/>
      <c r="G80" s="9"/>
      <c r="H80" s="9"/>
      <c r="I80" s="9"/>
      <c r="J80" s="9"/>
      <c r="K80" s="7"/>
      <c r="L80" s="7"/>
      <c r="M80" s="7"/>
      <c r="N80" s="7"/>
      <c r="O80" s="7"/>
      <c r="P80" s="7"/>
      <c r="Q80" s="7"/>
      <c r="R80" s="7"/>
      <c r="S80" s="7"/>
      <c r="T80" s="7"/>
      <c r="U80" s="4"/>
      <c r="V80" s="4"/>
      <c r="W80" s="4"/>
      <c r="X80" s="4"/>
      <c r="Y80" s="4"/>
      <c r="Z80" s="4"/>
      <c r="AA80" s="4"/>
      <c r="AB80" s="4"/>
    </row>
    <row r="81" spans="1:28" x14ac:dyDescent="0.25">
      <c r="A81" s="8"/>
      <c r="B81" s="8"/>
      <c r="C81" s="8"/>
      <c r="D81" s="8"/>
      <c r="E81" s="7"/>
      <c r="F81" s="7"/>
      <c r="G81" s="9"/>
      <c r="H81" s="9"/>
      <c r="I81" s="9"/>
      <c r="J81" s="9"/>
      <c r="K81" s="7"/>
      <c r="L81" s="7"/>
      <c r="M81" s="7"/>
      <c r="N81" s="7"/>
      <c r="O81" s="7"/>
      <c r="P81" s="7"/>
      <c r="Q81" s="7"/>
      <c r="R81" s="7"/>
      <c r="S81" s="7"/>
      <c r="T81" s="7"/>
      <c r="U81" s="4"/>
      <c r="V81" s="4"/>
      <c r="W81" s="4"/>
      <c r="X81" s="4"/>
      <c r="Y81" s="4"/>
      <c r="Z81" s="4"/>
      <c r="AA81" s="4"/>
      <c r="AB81" s="4"/>
    </row>
    <row r="82" spans="1:28" x14ac:dyDescent="0.25">
      <c r="A82" s="8"/>
      <c r="B82" s="8"/>
      <c r="C82" s="8"/>
      <c r="D82" s="8"/>
      <c r="E82" s="7"/>
      <c r="F82" s="7"/>
      <c r="G82" s="9"/>
      <c r="H82" s="9"/>
      <c r="I82" s="9"/>
      <c r="J82" s="9"/>
      <c r="K82" s="7"/>
      <c r="L82" s="7"/>
      <c r="M82" s="7"/>
      <c r="N82" s="7"/>
      <c r="O82" s="7"/>
      <c r="P82" s="7"/>
      <c r="Q82" s="7"/>
      <c r="R82" s="7"/>
      <c r="S82" s="7"/>
      <c r="T82" s="7"/>
      <c r="U82" s="4"/>
      <c r="V82" s="4"/>
      <c r="W82" s="4"/>
      <c r="X82" s="4"/>
      <c r="Y82" s="4"/>
      <c r="Z82" s="4"/>
      <c r="AA82" s="4"/>
      <c r="AB82" s="4"/>
    </row>
    <row r="83" spans="1:28" x14ac:dyDescent="0.25">
      <c r="A83" s="8"/>
      <c r="B83" s="8"/>
      <c r="C83" s="8"/>
      <c r="D83" s="8"/>
      <c r="E83" s="7"/>
      <c r="F83" s="7"/>
      <c r="G83" s="9"/>
      <c r="H83" s="9"/>
      <c r="I83" s="9"/>
      <c r="J83" s="9"/>
      <c r="K83" s="7"/>
      <c r="L83" s="7"/>
      <c r="M83" s="7"/>
      <c r="N83" s="7"/>
      <c r="O83" s="7"/>
      <c r="P83" s="7"/>
      <c r="Q83" s="7"/>
      <c r="R83" s="7"/>
      <c r="S83" s="7"/>
      <c r="T83" s="7"/>
      <c r="U83" s="4"/>
      <c r="V83" s="4"/>
      <c r="W83" s="4"/>
      <c r="X83" s="4"/>
      <c r="Y83" s="4"/>
      <c r="Z83" s="4"/>
      <c r="AA83" s="4"/>
      <c r="AB83" s="4"/>
    </row>
    <row r="84" spans="1:28" x14ac:dyDescent="0.25">
      <c r="A84" s="8"/>
      <c r="B84" s="8"/>
      <c r="C84" s="8"/>
      <c r="D84" s="8"/>
      <c r="E84" s="7"/>
      <c r="F84" s="7"/>
      <c r="G84" s="9"/>
      <c r="H84" s="9"/>
      <c r="I84" s="9"/>
      <c r="J84" s="9"/>
      <c r="K84" s="7"/>
      <c r="L84" s="7"/>
      <c r="M84" s="7"/>
      <c r="N84" s="7"/>
      <c r="O84" s="7"/>
      <c r="P84" s="7"/>
      <c r="Q84" s="7"/>
      <c r="R84" s="7"/>
      <c r="S84" s="7"/>
      <c r="T84" s="7"/>
      <c r="U84" s="4"/>
      <c r="V84" s="4"/>
      <c r="W84" s="4"/>
      <c r="X84" s="4"/>
      <c r="Y84" s="4"/>
      <c r="Z84" s="4"/>
      <c r="AA84" s="4"/>
      <c r="AB84" s="4"/>
    </row>
    <row r="85" spans="1:28" x14ac:dyDescent="0.25">
      <c r="A85" s="8"/>
      <c r="B85" s="8"/>
      <c r="C85" s="8"/>
      <c r="D85" s="8"/>
      <c r="E85" s="7"/>
      <c r="F85" s="7"/>
      <c r="G85" s="9"/>
      <c r="H85" s="9"/>
      <c r="I85" s="9"/>
      <c r="J85" s="9"/>
      <c r="K85" s="7"/>
      <c r="L85" s="7"/>
      <c r="M85" s="7"/>
      <c r="N85" s="7"/>
      <c r="O85" s="7"/>
      <c r="P85" s="7"/>
      <c r="Q85" s="7"/>
      <c r="R85" s="7"/>
      <c r="S85" s="7"/>
      <c r="T85" s="7"/>
      <c r="U85" s="4"/>
      <c r="V85" s="4"/>
      <c r="W85" s="4"/>
      <c r="X85" s="4"/>
      <c r="Y85" s="4"/>
      <c r="Z85" s="4"/>
      <c r="AA85" s="4"/>
      <c r="AB85" s="4"/>
    </row>
    <row r="86" spans="1:28" x14ac:dyDescent="0.25">
      <c r="A86" s="8"/>
      <c r="B86" s="8"/>
      <c r="C86" s="8"/>
      <c r="D86" s="8"/>
      <c r="E86" s="7"/>
      <c r="F86" s="7"/>
      <c r="G86" s="9"/>
      <c r="H86" s="9"/>
      <c r="I86" s="9"/>
      <c r="J86" s="9"/>
      <c r="K86" s="7"/>
      <c r="L86" s="7"/>
      <c r="M86" s="7"/>
      <c r="N86" s="7"/>
      <c r="O86" s="7"/>
      <c r="P86" s="7"/>
      <c r="Q86" s="7"/>
      <c r="R86" s="7"/>
      <c r="S86" s="7"/>
      <c r="T86" s="7"/>
      <c r="U86" s="4"/>
      <c r="V86" s="4"/>
      <c r="W86" s="4"/>
      <c r="X86" s="4"/>
      <c r="Y86" s="4"/>
      <c r="Z86" s="4"/>
      <c r="AA86" s="4"/>
      <c r="AB86" s="4"/>
    </row>
    <row r="87" spans="1:28" x14ac:dyDescent="0.25">
      <c r="A87" s="8"/>
      <c r="B87" s="8"/>
      <c r="C87" s="8"/>
      <c r="D87" s="8"/>
      <c r="E87" s="7"/>
      <c r="F87" s="7"/>
      <c r="G87" s="9"/>
      <c r="H87" s="9"/>
      <c r="I87" s="9"/>
      <c r="J87" s="9"/>
      <c r="K87" s="7"/>
      <c r="L87" s="7"/>
      <c r="M87" s="7"/>
      <c r="N87" s="7"/>
      <c r="O87" s="7"/>
      <c r="P87" s="7"/>
      <c r="Q87" s="7"/>
      <c r="R87" s="7"/>
      <c r="S87" s="7"/>
      <c r="T87" s="7"/>
      <c r="U87" s="4"/>
      <c r="V87" s="4"/>
      <c r="W87" s="4"/>
      <c r="X87" s="4"/>
      <c r="Y87" s="4"/>
      <c r="Z87" s="4"/>
      <c r="AA87" s="4"/>
      <c r="AB87" s="4"/>
    </row>
    <row r="88" spans="1:28" x14ac:dyDescent="0.25">
      <c r="A88" s="8"/>
      <c r="B88" s="8"/>
      <c r="C88" s="8"/>
      <c r="D88" s="8"/>
      <c r="E88" s="7"/>
      <c r="F88" s="7"/>
      <c r="G88" s="9"/>
      <c r="H88" s="9"/>
      <c r="I88" s="9"/>
      <c r="J88" s="9"/>
      <c r="K88" s="7"/>
      <c r="L88" s="7"/>
      <c r="M88" s="7"/>
      <c r="N88" s="7"/>
      <c r="O88" s="7"/>
      <c r="P88" s="7"/>
      <c r="Q88" s="7"/>
      <c r="R88" s="7"/>
      <c r="S88" s="7"/>
      <c r="T88" s="7"/>
      <c r="U88" s="4"/>
      <c r="V88" s="4"/>
      <c r="W88" s="4"/>
      <c r="X88" s="4"/>
      <c r="Y88" s="4"/>
      <c r="Z88" s="4"/>
      <c r="AA88" s="4"/>
      <c r="AB88" s="4"/>
    </row>
    <row r="89" spans="1:28" x14ac:dyDescent="0.25">
      <c r="A89" s="8"/>
      <c r="B89" s="8"/>
      <c r="C89" s="8"/>
      <c r="D89" s="8"/>
      <c r="E89" s="7"/>
      <c r="F89" s="7"/>
      <c r="G89" s="9"/>
      <c r="H89" s="9"/>
      <c r="I89" s="9"/>
      <c r="J89" s="9"/>
      <c r="K89" s="7"/>
      <c r="L89" s="7"/>
      <c r="M89" s="7"/>
      <c r="N89" s="7"/>
      <c r="O89" s="7"/>
      <c r="P89" s="7"/>
      <c r="Q89" s="7"/>
      <c r="R89" s="7"/>
      <c r="S89" s="7"/>
      <c r="T89" s="7"/>
      <c r="U89" s="4"/>
      <c r="V89" s="4"/>
      <c r="W89" s="4"/>
      <c r="X89" s="4"/>
      <c r="Y89" s="4"/>
      <c r="Z89" s="4"/>
      <c r="AA89" s="4"/>
      <c r="AB89" s="4"/>
    </row>
    <row r="90" spans="1:28" x14ac:dyDescent="0.25">
      <c r="A90" s="8"/>
      <c r="B90" s="8"/>
      <c r="C90" s="8"/>
      <c r="D90" s="8"/>
      <c r="E90" s="7"/>
      <c r="F90" s="7"/>
      <c r="G90" s="9"/>
      <c r="H90" s="9"/>
      <c r="I90" s="9"/>
      <c r="J90" s="9"/>
      <c r="K90" s="7"/>
      <c r="L90" s="7"/>
      <c r="M90" s="7"/>
      <c r="N90" s="7"/>
      <c r="O90" s="7"/>
      <c r="P90" s="7"/>
      <c r="Q90" s="7"/>
      <c r="R90" s="7"/>
      <c r="S90" s="7"/>
      <c r="T90" s="7"/>
      <c r="U90" s="4"/>
      <c r="V90" s="4"/>
      <c r="W90" s="4"/>
      <c r="X90" s="4"/>
      <c r="Y90" s="4"/>
      <c r="Z90" s="4"/>
      <c r="AA90" s="4"/>
      <c r="AB90" s="4"/>
    </row>
    <row r="91" spans="1:28" x14ac:dyDescent="0.25">
      <c r="A91" s="8"/>
      <c r="B91" s="8"/>
      <c r="C91" s="8"/>
      <c r="D91" s="8"/>
      <c r="E91" s="7"/>
      <c r="F91" s="7"/>
      <c r="G91" s="9"/>
      <c r="H91" s="9"/>
      <c r="I91" s="9"/>
      <c r="J91" s="9"/>
      <c r="K91" s="7"/>
      <c r="L91" s="7"/>
      <c r="M91" s="7"/>
      <c r="N91" s="7"/>
      <c r="O91" s="7"/>
      <c r="P91" s="7"/>
      <c r="Q91" s="7"/>
      <c r="R91" s="7"/>
      <c r="S91" s="7"/>
      <c r="T91" s="7"/>
      <c r="U91" s="4"/>
      <c r="V91" s="4"/>
      <c r="W91" s="4"/>
      <c r="X91" s="4"/>
      <c r="Y91" s="4"/>
      <c r="Z91" s="4"/>
      <c r="AA91" s="4"/>
      <c r="AB91" s="4"/>
    </row>
    <row r="92" spans="1:28" x14ac:dyDescent="0.25">
      <c r="A92" s="8"/>
      <c r="B92" s="8"/>
      <c r="C92" s="8"/>
      <c r="D92" s="8"/>
      <c r="E92" s="7"/>
      <c r="F92" s="7"/>
      <c r="G92" s="9"/>
      <c r="H92" s="9"/>
      <c r="I92" s="9"/>
      <c r="J92" s="9"/>
      <c r="K92" s="7"/>
      <c r="L92" s="7"/>
      <c r="M92" s="7"/>
      <c r="N92" s="7"/>
      <c r="O92" s="7"/>
      <c r="P92" s="7"/>
      <c r="Q92" s="7"/>
      <c r="R92" s="7"/>
      <c r="S92" s="7"/>
      <c r="T92" s="7"/>
      <c r="U92" s="4"/>
      <c r="V92" s="4"/>
      <c r="W92" s="4"/>
      <c r="X92" s="4"/>
      <c r="Y92" s="4"/>
      <c r="Z92" s="4"/>
      <c r="AA92" s="4"/>
      <c r="AB92" s="4"/>
    </row>
    <row r="93" spans="1:28" x14ac:dyDescent="0.25">
      <c r="A93" s="8"/>
      <c r="B93" s="8"/>
      <c r="C93" s="8"/>
      <c r="D93" s="8"/>
      <c r="E93" s="7"/>
      <c r="F93" s="7"/>
      <c r="G93" s="9"/>
      <c r="H93" s="9"/>
      <c r="I93" s="9"/>
      <c r="J93" s="9"/>
      <c r="K93" s="7"/>
      <c r="L93" s="7"/>
      <c r="M93" s="7"/>
      <c r="N93" s="7"/>
      <c r="O93" s="7"/>
      <c r="P93" s="7"/>
      <c r="Q93" s="7"/>
      <c r="R93" s="7"/>
      <c r="S93" s="7"/>
      <c r="T93" s="7"/>
      <c r="U93" s="4"/>
      <c r="V93" s="4"/>
      <c r="W93" s="4"/>
      <c r="X93" s="4"/>
      <c r="Y93" s="4"/>
      <c r="Z93" s="4"/>
      <c r="AA93" s="4"/>
      <c r="AB93" s="4"/>
    </row>
    <row r="94" spans="1:28" x14ac:dyDescent="0.25">
      <c r="A94" s="8"/>
      <c r="B94" s="8"/>
      <c r="C94" s="8"/>
      <c r="D94" s="8"/>
      <c r="E94" s="7"/>
      <c r="F94" s="7"/>
      <c r="G94" s="9"/>
      <c r="H94" s="9"/>
      <c r="I94" s="9"/>
      <c r="J94" s="9"/>
      <c r="K94" s="7"/>
      <c r="L94" s="7"/>
      <c r="M94" s="7"/>
      <c r="N94" s="7"/>
      <c r="O94" s="7"/>
      <c r="P94" s="7"/>
      <c r="Q94" s="7"/>
      <c r="R94" s="7"/>
      <c r="S94" s="7"/>
      <c r="T94" s="7"/>
      <c r="U94" s="4"/>
      <c r="V94" s="4"/>
      <c r="W94" s="4"/>
      <c r="X94" s="4"/>
      <c r="Y94" s="4"/>
      <c r="Z94" s="4"/>
      <c r="AA94" s="4"/>
      <c r="AB94" s="4"/>
    </row>
    <row r="95" spans="1:28" x14ac:dyDescent="0.25">
      <c r="A95" s="8"/>
      <c r="B95" s="8"/>
      <c r="C95" s="8"/>
      <c r="D95" s="8"/>
      <c r="E95" s="7"/>
      <c r="F95" s="7"/>
      <c r="G95" s="9"/>
      <c r="H95" s="9"/>
      <c r="I95" s="9"/>
      <c r="J95" s="9"/>
      <c r="K95" s="7"/>
      <c r="L95" s="7"/>
      <c r="M95" s="7"/>
      <c r="N95" s="7"/>
      <c r="O95" s="7"/>
      <c r="P95" s="7"/>
      <c r="Q95" s="7"/>
      <c r="R95" s="7"/>
      <c r="S95" s="7"/>
      <c r="T95" s="7"/>
      <c r="U95" s="4"/>
      <c r="V95" s="4"/>
      <c r="W95" s="4"/>
      <c r="X95" s="4"/>
      <c r="Y95" s="4"/>
      <c r="Z95" s="4"/>
      <c r="AA95" s="4"/>
      <c r="AB95" s="4"/>
    </row>
    <row r="96" spans="1:28" x14ac:dyDescent="0.25">
      <c r="A96" s="8"/>
      <c r="B96" s="8"/>
      <c r="C96" s="8"/>
      <c r="D96" s="8"/>
      <c r="E96" s="7"/>
      <c r="F96" s="7"/>
      <c r="G96" s="9"/>
      <c r="H96" s="9"/>
      <c r="I96" s="9"/>
      <c r="J96" s="9"/>
      <c r="K96" s="7"/>
      <c r="L96" s="7"/>
      <c r="M96" s="7"/>
      <c r="N96" s="7"/>
      <c r="O96" s="7"/>
      <c r="P96" s="7"/>
      <c r="Q96" s="7"/>
      <c r="R96" s="7"/>
      <c r="S96" s="7"/>
      <c r="T96" s="7"/>
      <c r="U96" s="4"/>
      <c r="V96" s="4"/>
      <c r="W96" s="4"/>
      <c r="X96" s="4"/>
      <c r="Y96" s="4"/>
      <c r="Z96" s="4"/>
      <c r="AA96" s="4"/>
      <c r="AB96" s="4"/>
    </row>
    <row r="97" spans="1:28" x14ac:dyDescent="0.25">
      <c r="A97" s="8"/>
      <c r="B97" s="8"/>
      <c r="C97" s="8"/>
      <c r="D97" s="8"/>
      <c r="E97" s="7"/>
      <c r="F97" s="7"/>
      <c r="G97" s="9"/>
      <c r="H97" s="9"/>
      <c r="I97" s="9"/>
      <c r="J97" s="9"/>
      <c r="K97" s="7"/>
      <c r="L97" s="7"/>
      <c r="M97" s="7"/>
      <c r="N97" s="7"/>
      <c r="O97" s="7"/>
      <c r="P97" s="7"/>
      <c r="Q97" s="7"/>
      <c r="R97" s="7"/>
      <c r="S97" s="7"/>
      <c r="T97" s="7"/>
      <c r="U97" s="4"/>
      <c r="V97" s="4"/>
      <c r="W97" s="4"/>
      <c r="X97" s="4"/>
      <c r="Y97" s="4"/>
      <c r="Z97" s="4"/>
      <c r="AA97" s="4"/>
      <c r="AB97" s="4"/>
    </row>
    <row r="98" spans="1:28" x14ac:dyDescent="0.25">
      <c r="A98" s="8"/>
      <c r="B98" s="8"/>
      <c r="C98" s="8"/>
      <c r="D98" s="8"/>
      <c r="E98" s="7"/>
      <c r="F98" s="7"/>
      <c r="G98" s="9"/>
      <c r="H98" s="9"/>
      <c r="I98" s="9"/>
      <c r="J98" s="9"/>
      <c r="K98" s="7"/>
      <c r="L98" s="7"/>
      <c r="M98" s="7"/>
      <c r="N98" s="7"/>
      <c r="O98" s="7"/>
      <c r="P98" s="7"/>
      <c r="Q98" s="7"/>
      <c r="R98" s="7"/>
      <c r="S98" s="7"/>
      <c r="T98" s="7"/>
      <c r="U98" s="4"/>
      <c r="V98" s="4"/>
      <c r="W98" s="4"/>
      <c r="X98" s="4"/>
      <c r="Y98" s="4"/>
      <c r="Z98" s="4"/>
      <c r="AA98" s="4"/>
      <c r="AB98" s="4"/>
    </row>
    <row r="99" spans="1:28" x14ac:dyDescent="0.25">
      <c r="A99" s="8"/>
      <c r="B99" s="8"/>
      <c r="C99" s="8"/>
      <c r="D99" s="8"/>
      <c r="E99" s="7"/>
      <c r="F99" s="7"/>
      <c r="G99" s="9"/>
      <c r="H99" s="9"/>
      <c r="I99" s="9"/>
      <c r="J99" s="9"/>
      <c r="K99" s="7"/>
      <c r="L99" s="7"/>
      <c r="M99" s="7"/>
      <c r="N99" s="7"/>
      <c r="O99" s="7"/>
      <c r="P99" s="7"/>
      <c r="Q99" s="7"/>
      <c r="R99" s="7"/>
      <c r="S99" s="7"/>
      <c r="T99" s="7"/>
      <c r="U99" s="4"/>
      <c r="V99" s="4"/>
      <c r="W99" s="4"/>
      <c r="X99" s="4"/>
      <c r="Y99" s="4"/>
      <c r="Z99" s="4"/>
      <c r="AA99" s="4"/>
      <c r="AB99" s="4"/>
    </row>
    <row r="100" spans="1:28" x14ac:dyDescent="0.25">
      <c r="A100" s="8"/>
      <c r="B100" s="8"/>
      <c r="C100" s="8"/>
      <c r="D100" s="8"/>
      <c r="E100" s="7"/>
      <c r="F100" s="7"/>
      <c r="G100" s="9"/>
      <c r="H100" s="9"/>
      <c r="I100" s="9"/>
      <c r="J100" s="9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4"/>
      <c r="V100" s="4"/>
      <c r="W100" s="4"/>
      <c r="X100" s="4"/>
      <c r="Y100" s="4"/>
      <c r="Z100" s="4"/>
      <c r="AA100" s="4"/>
      <c r="AB100" s="4"/>
    </row>
    <row r="101" spans="1:28" x14ac:dyDescent="0.25">
      <c r="A101" s="8"/>
      <c r="B101" s="8"/>
      <c r="C101" s="8"/>
      <c r="D101" s="8"/>
      <c r="E101" s="7"/>
      <c r="F101" s="7"/>
      <c r="G101" s="9"/>
      <c r="H101" s="9"/>
      <c r="I101" s="9"/>
      <c r="J101" s="9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4"/>
      <c r="V101" s="4"/>
      <c r="W101" s="4"/>
      <c r="X101" s="4"/>
      <c r="Y101" s="4"/>
      <c r="Z101" s="4"/>
      <c r="AA101" s="4"/>
      <c r="AB101" s="4"/>
    </row>
    <row r="102" spans="1:28" x14ac:dyDescent="0.25">
      <c r="A102" s="8"/>
      <c r="B102" s="8"/>
      <c r="C102" s="8"/>
      <c r="D102" s="8"/>
      <c r="E102" s="7"/>
      <c r="F102" s="7"/>
      <c r="G102" s="9"/>
      <c r="H102" s="9"/>
      <c r="I102" s="9"/>
      <c r="J102" s="9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4"/>
      <c r="V102" s="4"/>
      <c r="W102" s="4"/>
      <c r="X102" s="4"/>
      <c r="Y102" s="4"/>
      <c r="Z102" s="4"/>
      <c r="AA102" s="4"/>
      <c r="AB102" s="4"/>
    </row>
    <row r="103" spans="1:28" x14ac:dyDescent="0.25">
      <c r="A103" s="8"/>
      <c r="B103" s="8"/>
      <c r="C103" s="8"/>
      <c r="D103" s="8"/>
      <c r="E103" s="7"/>
      <c r="F103" s="7"/>
      <c r="G103" s="9"/>
      <c r="H103" s="9"/>
      <c r="I103" s="9"/>
      <c r="J103" s="9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4"/>
      <c r="V103" s="4"/>
      <c r="W103" s="4"/>
      <c r="X103" s="4"/>
      <c r="Y103" s="4"/>
      <c r="Z103" s="4"/>
      <c r="AA103" s="4"/>
      <c r="AB103" s="4"/>
    </row>
    <row r="104" spans="1:28" x14ac:dyDescent="0.25">
      <c r="A104" s="8"/>
      <c r="B104" s="8"/>
      <c r="C104" s="8"/>
      <c r="D104" s="8"/>
      <c r="E104" s="7"/>
      <c r="F104" s="7"/>
      <c r="G104" s="9"/>
      <c r="H104" s="9"/>
      <c r="I104" s="9"/>
      <c r="J104" s="9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4"/>
      <c r="V104" s="4"/>
      <c r="W104" s="4"/>
      <c r="X104" s="4"/>
      <c r="Y104" s="4"/>
      <c r="Z104" s="4"/>
      <c r="AA104" s="4"/>
      <c r="AB104" s="4"/>
    </row>
    <row r="105" spans="1:28" x14ac:dyDescent="0.25">
      <c r="A105" s="8"/>
      <c r="B105" s="8"/>
      <c r="C105" s="8"/>
      <c r="D105" s="8"/>
      <c r="E105" s="7"/>
      <c r="F105" s="7"/>
      <c r="G105" s="9"/>
      <c r="H105" s="9"/>
      <c r="I105" s="9"/>
      <c r="J105" s="9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4"/>
      <c r="V105" s="4"/>
      <c r="W105" s="4"/>
      <c r="X105" s="4"/>
      <c r="Y105" s="4"/>
      <c r="Z105" s="4"/>
      <c r="AA105" s="4"/>
      <c r="AB105" s="4"/>
    </row>
    <row r="106" spans="1:28" x14ac:dyDescent="0.25">
      <c r="A106" s="8"/>
      <c r="B106" s="8"/>
      <c r="C106" s="8"/>
      <c r="D106" s="8"/>
      <c r="E106" s="7"/>
      <c r="F106" s="7"/>
      <c r="G106" s="9"/>
      <c r="H106" s="9"/>
      <c r="I106" s="9"/>
      <c r="J106" s="9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4"/>
      <c r="V106" s="4"/>
      <c r="W106" s="4"/>
      <c r="X106" s="4"/>
      <c r="Y106" s="4"/>
      <c r="Z106" s="4"/>
      <c r="AA106" s="4"/>
      <c r="AB106" s="4"/>
    </row>
    <row r="107" spans="1:28" x14ac:dyDescent="0.25">
      <c r="A107" s="8"/>
      <c r="B107" s="8"/>
      <c r="C107" s="8"/>
      <c r="D107" s="8"/>
      <c r="E107" s="7"/>
      <c r="F107" s="7"/>
      <c r="G107" s="9"/>
      <c r="H107" s="9"/>
      <c r="I107" s="9"/>
      <c r="J107" s="9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4"/>
      <c r="V107" s="4"/>
      <c r="W107" s="4"/>
      <c r="X107" s="4"/>
      <c r="Y107" s="4"/>
      <c r="Z107" s="4"/>
      <c r="AA107" s="4"/>
      <c r="AB107" s="4"/>
    </row>
    <row r="108" spans="1:28" x14ac:dyDescent="0.25">
      <c r="A108" s="8"/>
      <c r="B108" s="8"/>
      <c r="C108" s="8"/>
      <c r="D108" s="8"/>
      <c r="E108" s="7"/>
      <c r="F108" s="7"/>
      <c r="G108" s="9"/>
      <c r="H108" s="9"/>
      <c r="I108" s="9"/>
      <c r="J108" s="9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4"/>
      <c r="V108" s="4"/>
      <c r="W108" s="4"/>
      <c r="X108" s="4"/>
      <c r="Y108" s="4"/>
      <c r="Z108" s="4"/>
      <c r="AA108" s="4"/>
      <c r="AB108" s="4"/>
    </row>
    <row r="109" spans="1:28" x14ac:dyDescent="0.25">
      <c r="A109" s="8"/>
      <c r="B109" s="8"/>
      <c r="C109" s="8"/>
      <c r="D109" s="8"/>
      <c r="E109" s="7"/>
      <c r="F109" s="7"/>
      <c r="G109" s="9"/>
      <c r="H109" s="9"/>
      <c r="I109" s="9"/>
      <c r="J109" s="9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4"/>
      <c r="V109" s="4"/>
      <c r="W109" s="4"/>
      <c r="X109" s="4"/>
      <c r="Y109" s="4"/>
      <c r="Z109" s="4"/>
      <c r="AA109" s="4"/>
      <c r="AB109" s="4"/>
    </row>
    <row r="110" spans="1:28" x14ac:dyDescent="0.25">
      <c r="A110" s="8"/>
      <c r="B110" s="8"/>
      <c r="C110" s="8"/>
      <c r="D110" s="8"/>
      <c r="E110" s="7"/>
      <c r="F110" s="7"/>
      <c r="G110" s="9"/>
      <c r="H110" s="9"/>
      <c r="I110" s="9"/>
      <c r="J110" s="9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4"/>
      <c r="V110" s="4"/>
      <c r="W110" s="4"/>
      <c r="X110" s="4"/>
      <c r="Y110" s="4"/>
      <c r="Z110" s="4"/>
      <c r="AA110" s="4"/>
      <c r="AB110" s="4"/>
    </row>
    <row r="111" spans="1:28" x14ac:dyDescent="0.25">
      <c r="A111" s="8"/>
      <c r="B111" s="8"/>
      <c r="C111" s="8"/>
      <c r="D111" s="8"/>
      <c r="E111" s="7"/>
      <c r="F111" s="7"/>
      <c r="G111" s="9"/>
      <c r="H111" s="9"/>
      <c r="I111" s="9"/>
      <c r="J111" s="9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4"/>
      <c r="V111" s="4"/>
      <c r="W111" s="4"/>
      <c r="X111" s="4"/>
      <c r="Y111" s="4"/>
      <c r="Z111" s="4"/>
      <c r="AA111" s="4"/>
      <c r="AB111" s="4"/>
    </row>
    <row r="112" spans="1:28" x14ac:dyDescent="0.25">
      <c r="A112" s="8"/>
      <c r="B112" s="8"/>
      <c r="C112" s="8"/>
      <c r="D112" s="8"/>
      <c r="E112" s="7"/>
      <c r="F112" s="7"/>
      <c r="G112" s="9"/>
      <c r="H112" s="9"/>
      <c r="I112" s="9"/>
      <c r="J112" s="9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4"/>
      <c r="V112" s="4"/>
      <c r="W112" s="4"/>
      <c r="X112" s="4"/>
      <c r="Y112" s="4"/>
      <c r="Z112" s="4"/>
      <c r="AA112" s="4"/>
      <c r="AB112" s="4"/>
    </row>
    <row r="113" spans="1:28" x14ac:dyDescent="0.25">
      <c r="A113" s="8"/>
      <c r="B113" s="8"/>
      <c r="C113" s="8"/>
      <c r="D113" s="8"/>
      <c r="E113" s="7"/>
      <c r="F113" s="7"/>
      <c r="G113" s="9"/>
      <c r="H113" s="9"/>
      <c r="I113" s="9"/>
      <c r="J113" s="9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4"/>
      <c r="V113" s="4"/>
      <c r="W113" s="4"/>
      <c r="X113" s="4"/>
      <c r="Y113" s="4"/>
      <c r="Z113" s="4"/>
      <c r="AA113" s="4"/>
      <c r="AB113" s="4"/>
    </row>
    <row r="114" spans="1:28" x14ac:dyDescent="0.25">
      <c r="A114" s="8"/>
      <c r="B114" s="8"/>
      <c r="C114" s="8"/>
      <c r="D114" s="8"/>
      <c r="E114" s="7"/>
      <c r="F114" s="7"/>
      <c r="G114" s="9"/>
      <c r="H114" s="9"/>
      <c r="I114" s="9"/>
      <c r="J114" s="9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4"/>
      <c r="V114" s="4"/>
      <c r="W114" s="4"/>
      <c r="X114" s="4"/>
      <c r="Y114" s="4"/>
      <c r="Z114" s="4"/>
      <c r="AA114" s="4"/>
      <c r="AB114" s="4"/>
    </row>
    <row r="115" spans="1:28" x14ac:dyDescent="0.25">
      <c r="A115" s="8"/>
      <c r="B115" s="8"/>
      <c r="C115" s="8"/>
      <c r="D115" s="8"/>
      <c r="E115" s="7"/>
      <c r="F115" s="7"/>
      <c r="G115" s="9"/>
      <c r="H115" s="9"/>
      <c r="I115" s="9"/>
      <c r="J115" s="9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4"/>
      <c r="V115" s="4"/>
      <c r="W115" s="4"/>
      <c r="X115" s="4"/>
      <c r="Y115" s="4"/>
      <c r="Z115" s="4"/>
      <c r="AA115" s="4"/>
      <c r="AB115" s="4"/>
    </row>
    <row r="116" spans="1:28" x14ac:dyDescent="0.25">
      <c r="A116" s="8"/>
      <c r="B116" s="8"/>
      <c r="C116" s="8"/>
      <c r="D116" s="8"/>
      <c r="E116" s="7"/>
      <c r="F116" s="7"/>
      <c r="G116" s="9"/>
      <c r="H116" s="9"/>
      <c r="I116" s="9"/>
      <c r="J116" s="9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4"/>
      <c r="V116" s="4"/>
      <c r="W116" s="4"/>
      <c r="X116" s="4"/>
      <c r="Y116" s="4"/>
      <c r="Z116" s="4"/>
      <c r="AA116" s="4"/>
      <c r="AB116" s="4"/>
    </row>
    <row r="117" spans="1:28" x14ac:dyDescent="0.25">
      <c r="A117" s="8"/>
      <c r="B117" s="8"/>
      <c r="C117" s="8"/>
      <c r="D117" s="8"/>
      <c r="E117" s="7"/>
      <c r="F117" s="7"/>
      <c r="G117" s="9"/>
      <c r="H117" s="9"/>
      <c r="I117" s="9"/>
      <c r="J117" s="9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4"/>
      <c r="V117" s="4"/>
      <c r="W117" s="4"/>
      <c r="X117" s="4"/>
      <c r="Y117" s="4"/>
      <c r="Z117" s="4"/>
      <c r="AA117" s="4"/>
      <c r="AB117" s="4"/>
    </row>
    <row r="118" spans="1:28" x14ac:dyDescent="0.25">
      <c r="A118" s="8"/>
      <c r="B118" s="8"/>
      <c r="C118" s="8"/>
      <c r="D118" s="8"/>
      <c r="E118" s="7"/>
      <c r="F118" s="7"/>
      <c r="G118" s="9"/>
      <c r="H118" s="9"/>
      <c r="I118" s="9"/>
      <c r="J118" s="9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4"/>
      <c r="V118" s="4"/>
      <c r="W118" s="4"/>
      <c r="X118" s="4"/>
      <c r="Y118" s="4"/>
      <c r="Z118" s="4"/>
      <c r="AA118" s="4"/>
      <c r="AB118" s="4"/>
    </row>
    <row r="119" spans="1:28" x14ac:dyDescent="0.25">
      <c r="A119" s="8"/>
      <c r="B119" s="8"/>
      <c r="C119" s="8"/>
      <c r="D119" s="8"/>
      <c r="E119" s="7"/>
      <c r="F119" s="7"/>
      <c r="G119" s="9"/>
      <c r="H119" s="9"/>
      <c r="I119" s="9"/>
      <c r="J119" s="9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4"/>
      <c r="V119" s="4"/>
      <c r="W119" s="4"/>
      <c r="X119" s="4"/>
      <c r="Y119" s="4"/>
      <c r="Z119" s="4"/>
      <c r="AA119" s="4"/>
      <c r="AB119" s="4"/>
    </row>
    <row r="120" spans="1:28" x14ac:dyDescent="0.25">
      <c r="A120" s="8"/>
      <c r="B120" s="8"/>
      <c r="C120" s="8"/>
      <c r="D120" s="8"/>
      <c r="E120" s="7"/>
      <c r="F120" s="7"/>
      <c r="G120" s="9"/>
      <c r="H120" s="9"/>
      <c r="I120" s="9"/>
      <c r="J120" s="9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4"/>
      <c r="V120" s="4"/>
      <c r="W120" s="4"/>
      <c r="X120" s="4"/>
      <c r="Y120" s="4"/>
      <c r="Z120" s="4"/>
      <c r="AA120" s="4"/>
      <c r="AB120" s="4"/>
    </row>
    <row r="121" spans="1:28" x14ac:dyDescent="0.25">
      <c r="A121" s="8"/>
      <c r="B121" s="8"/>
      <c r="C121" s="8"/>
      <c r="D121" s="8"/>
      <c r="E121" s="7"/>
      <c r="F121" s="7"/>
      <c r="G121" s="9"/>
      <c r="H121" s="9"/>
      <c r="I121" s="9"/>
      <c r="J121" s="9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4"/>
      <c r="V121" s="4"/>
      <c r="W121" s="4"/>
      <c r="X121" s="4"/>
      <c r="Y121" s="4"/>
      <c r="Z121" s="4"/>
      <c r="AA121" s="4"/>
      <c r="AB121" s="4"/>
    </row>
    <row r="122" spans="1:28" x14ac:dyDescent="0.25">
      <c r="A122" s="8"/>
      <c r="B122" s="8"/>
      <c r="C122" s="8"/>
      <c r="D122" s="8"/>
      <c r="E122" s="7"/>
      <c r="F122" s="7"/>
      <c r="G122" s="9"/>
      <c r="H122" s="9"/>
      <c r="I122" s="9"/>
      <c r="J122" s="9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4"/>
      <c r="V122" s="4"/>
      <c r="W122" s="4"/>
      <c r="X122" s="4"/>
      <c r="Y122" s="4"/>
      <c r="Z122" s="4"/>
      <c r="AA122" s="4"/>
      <c r="AB122" s="4"/>
    </row>
    <row r="123" spans="1:28" x14ac:dyDescent="0.25">
      <c r="A123" s="8"/>
      <c r="B123" s="8"/>
      <c r="C123" s="8"/>
      <c r="D123" s="8"/>
      <c r="E123" s="7"/>
      <c r="F123" s="7"/>
      <c r="G123" s="9"/>
      <c r="H123" s="9"/>
      <c r="I123" s="9"/>
      <c r="J123" s="9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4"/>
      <c r="V123" s="4"/>
      <c r="W123" s="4"/>
      <c r="X123" s="4"/>
      <c r="Y123" s="4"/>
      <c r="Z123" s="4"/>
      <c r="AA123" s="4"/>
      <c r="AB123" s="4"/>
    </row>
    <row r="124" spans="1:28" x14ac:dyDescent="0.25">
      <c r="A124" s="8"/>
      <c r="B124" s="8"/>
      <c r="C124" s="8"/>
      <c r="D124" s="8"/>
      <c r="E124" s="7"/>
      <c r="F124" s="7"/>
      <c r="G124" s="9"/>
      <c r="H124" s="9"/>
      <c r="I124" s="9"/>
      <c r="J124" s="9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4"/>
      <c r="V124" s="4"/>
      <c r="W124" s="4"/>
      <c r="X124" s="4"/>
      <c r="Y124" s="4"/>
      <c r="Z124" s="4"/>
      <c r="AA124" s="4"/>
      <c r="AB124" s="4"/>
    </row>
    <row r="125" spans="1:28" x14ac:dyDescent="0.25">
      <c r="A125" s="8"/>
      <c r="B125" s="8"/>
      <c r="C125" s="8"/>
      <c r="D125" s="8"/>
      <c r="E125" s="7"/>
      <c r="F125" s="7"/>
      <c r="G125" s="9"/>
      <c r="H125" s="9"/>
      <c r="I125" s="9"/>
      <c r="J125" s="9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4"/>
      <c r="V125" s="4"/>
      <c r="W125" s="4"/>
      <c r="X125" s="4"/>
      <c r="Y125" s="4"/>
      <c r="Z125" s="4"/>
      <c r="AA125" s="4"/>
      <c r="AB125" s="4"/>
    </row>
    <row r="126" spans="1:28" x14ac:dyDescent="0.25">
      <c r="A126" s="8"/>
      <c r="B126" s="8"/>
      <c r="C126" s="8"/>
      <c r="D126" s="8"/>
      <c r="E126" s="7"/>
      <c r="F126" s="7"/>
      <c r="G126" s="9"/>
      <c r="H126" s="9"/>
      <c r="I126" s="9"/>
      <c r="J126" s="9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4"/>
      <c r="V126" s="4"/>
      <c r="W126" s="4"/>
      <c r="X126" s="4"/>
      <c r="Y126" s="4"/>
      <c r="Z126" s="4"/>
      <c r="AA126" s="4"/>
      <c r="AB126" s="4"/>
    </row>
    <row r="127" spans="1:28" x14ac:dyDescent="0.25">
      <c r="A127" s="8"/>
      <c r="B127" s="8"/>
      <c r="C127" s="8"/>
      <c r="D127" s="8"/>
      <c r="E127" s="7"/>
      <c r="F127" s="7"/>
      <c r="G127" s="9"/>
      <c r="H127" s="9"/>
      <c r="I127" s="9"/>
      <c r="J127" s="9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4"/>
      <c r="V127" s="4"/>
      <c r="W127" s="4"/>
      <c r="X127" s="4"/>
      <c r="Y127" s="4"/>
      <c r="Z127" s="4"/>
      <c r="AA127" s="4"/>
      <c r="AB127" s="4"/>
    </row>
    <row r="128" spans="1:28" x14ac:dyDescent="0.25">
      <c r="A128" s="8"/>
      <c r="B128" s="8"/>
      <c r="C128" s="8"/>
      <c r="D128" s="8"/>
      <c r="E128" s="7"/>
      <c r="F128" s="7"/>
      <c r="G128" s="9"/>
      <c r="H128" s="9"/>
      <c r="I128" s="9"/>
      <c r="J128" s="9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4"/>
      <c r="V128" s="4"/>
      <c r="W128" s="4"/>
      <c r="X128" s="4"/>
      <c r="Y128" s="4"/>
      <c r="Z128" s="4"/>
      <c r="AA128" s="4"/>
      <c r="AB128" s="4"/>
    </row>
    <row r="129" spans="1:28" x14ac:dyDescent="0.25">
      <c r="A129" s="8"/>
      <c r="B129" s="8"/>
      <c r="C129" s="8"/>
      <c r="D129" s="8"/>
      <c r="E129" s="7"/>
      <c r="F129" s="7"/>
      <c r="G129" s="9"/>
      <c r="H129" s="9"/>
      <c r="I129" s="9"/>
      <c r="J129" s="9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4"/>
      <c r="V129" s="4"/>
      <c r="W129" s="4"/>
      <c r="X129" s="4"/>
      <c r="Y129" s="4"/>
      <c r="Z129" s="4"/>
      <c r="AA129" s="4"/>
      <c r="AB129" s="4"/>
    </row>
    <row r="130" spans="1:28" x14ac:dyDescent="0.25">
      <c r="A130" s="8"/>
      <c r="B130" s="8"/>
      <c r="C130" s="8"/>
      <c r="D130" s="8"/>
      <c r="E130" s="7"/>
      <c r="F130" s="7"/>
      <c r="G130" s="9"/>
      <c r="H130" s="9"/>
      <c r="I130" s="9"/>
      <c r="J130" s="9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4"/>
      <c r="V130" s="4"/>
      <c r="W130" s="4"/>
      <c r="X130" s="4"/>
      <c r="Y130" s="4"/>
      <c r="Z130" s="4"/>
      <c r="AA130" s="4"/>
      <c r="AB130" s="4"/>
    </row>
    <row r="131" spans="1:28" x14ac:dyDescent="0.25">
      <c r="A131" s="8"/>
      <c r="B131" s="8"/>
      <c r="C131" s="8"/>
      <c r="D131" s="8"/>
      <c r="E131" s="7"/>
      <c r="F131" s="7"/>
      <c r="G131" s="9"/>
      <c r="H131" s="9"/>
      <c r="I131" s="9"/>
      <c r="J131" s="9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4"/>
      <c r="V131" s="4"/>
      <c r="W131" s="4"/>
      <c r="X131" s="4"/>
      <c r="Y131" s="4"/>
      <c r="Z131" s="4"/>
      <c r="AA131" s="4"/>
      <c r="AB131" s="4"/>
    </row>
    <row r="132" spans="1:28" x14ac:dyDescent="0.25">
      <c r="A132" s="8"/>
      <c r="B132" s="8"/>
      <c r="C132" s="8"/>
      <c r="D132" s="8"/>
      <c r="E132" s="7"/>
      <c r="F132" s="7"/>
      <c r="G132" s="9"/>
      <c r="H132" s="9"/>
      <c r="I132" s="9"/>
      <c r="J132" s="9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4"/>
      <c r="V132" s="4"/>
      <c r="W132" s="4"/>
      <c r="X132" s="4"/>
      <c r="Y132" s="4"/>
      <c r="Z132" s="4"/>
      <c r="AA132" s="4"/>
      <c r="AB132" s="4"/>
    </row>
    <row r="133" spans="1:28" x14ac:dyDescent="0.25">
      <c r="A133" s="8"/>
      <c r="B133" s="8"/>
      <c r="C133" s="8"/>
      <c r="D133" s="8"/>
      <c r="E133" s="7"/>
      <c r="F133" s="7"/>
      <c r="G133" s="9"/>
      <c r="H133" s="9"/>
      <c r="I133" s="9"/>
      <c r="J133" s="9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4"/>
      <c r="V133" s="4"/>
      <c r="W133" s="4"/>
      <c r="X133" s="4"/>
      <c r="Y133" s="4"/>
      <c r="Z133" s="4"/>
      <c r="AA133" s="4"/>
      <c r="AB133" s="4"/>
    </row>
    <row r="134" spans="1:28" x14ac:dyDescent="0.25">
      <c r="A134" s="8"/>
      <c r="B134" s="8"/>
      <c r="C134" s="8"/>
      <c r="D134" s="8"/>
      <c r="E134" s="7"/>
      <c r="F134" s="7"/>
      <c r="G134" s="9"/>
      <c r="H134" s="9"/>
      <c r="I134" s="9"/>
      <c r="J134" s="9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4"/>
      <c r="V134" s="4"/>
      <c r="W134" s="4"/>
      <c r="X134" s="4"/>
      <c r="Y134" s="4"/>
      <c r="Z134" s="4"/>
      <c r="AA134" s="4"/>
      <c r="AB134" s="4"/>
    </row>
    <row r="135" spans="1:28" x14ac:dyDescent="0.25">
      <c r="A135" s="8"/>
      <c r="B135" s="8"/>
      <c r="C135" s="8"/>
      <c r="D135" s="8"/>
      <c r="E135" s="7"/>
      <c r="F135" s="7"/>
      <c r="G135" s="9"/>
      <c r="H135" s="9"/>
      <c r="I135" s="9"/>
      <c r="J135" s="9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4"/>
      <c r="V135" s="4"/>
      <c r="W135" s="4"/>
      <c r="X135" s="4"/>
      <c r="Y135" s="4"/>
      <c r="Z135" s="4"/>
      <c r="AA135" s="4"/>
      <c r="AB135" s="4"/>
    </row>
    <row r="136" spans="1:28" x14ac:dyDescent="0.25">
      <c r="A136" s="8"/>
      <c r="B136" s="8"/>
      <c r="C136" s="8"/>
      <c r="D136" s="8"/>
      <c r="E136" s="7"/>
      <c r="F136" s="7"/>
      <c r="G136" s="9"/>
      <c r="H136" s="9"/>
      <c r="I136" s="9"/>
      <c r="J136" s="9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4"/>
      <c r="V136" s="4"/>
      <c r="W136" s="4"/>
      <c r="X136" s="4"/>
      <c r="Y136" s="4"/>
      <c r="Z136" s="4"/>
      <c r="AA136" s="4"/>
      <c r="AB136" s="4"/>
    </row>
    <row r="137" spans="1:28" x14ac:dyDescent="0.25">
      <c r="A137" s="8"/>
      <c r="B137" s="8"/>
      <c r="C137" s="8"/>
      <c r="D137" s="8"/>
      <c r="E137" s="7"/>
      <c r="F137" s="7"/>
      <c r="G137" s="9"/>
      <c r="H137" s="9"/>
      <c r="I137" s="9"/>
      <c r="J137" s="9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4"/>
      <c r="V137" s="4"/>
      <c r="W137" s="4"/>
      <c r="X137" s="4"/>
      <c r="Y137" s="4"/>
      <c r="Z137" s="4"/>
      <c r="AA137" s="4"/>
      <c r="AB137" s="4"/>
    </row>
    <row r="138" spans="1:28" x14ac:dyDescent="0.25">
      <c r="A138" s="8"/>
      <c r="B138" s="8"/>
      <c r="C138" s="8"/>
      <c r="D138" s="8"/>
      <c r="E138" s="7"/>
      <c r="F138" s="7"/>
      <c r="G138" s="9"/>
      <c r="H138" s="9"/>
      <c r="I138" s="9"/>
      <c r="J138" s="9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4"/>
      <c r="V138" s="4"/>
      <c r="W138" s="4"/>
      <c r="X138" s="4"/>
      <c r="Y138" s="4"/>
      <c r="Z138" s="4"/>
      <c r="AA138" s="4"/>
      <c r="AB138" s="4"/>
    </row>
    <row r="139" spans="1:28" x14ac:dyDescent="0.25">
      <c r="A139" s="8"/>
      <c r="B139" s="8"/>
      <c r="C139" s="8"/>
      <c r="D139" s="8"/>
      <c r="E139" s="7"/>
      <c r="F139" s="7"/>
      <c r="G139" s="9"/>
      <c r="H139" s="9"/>
      <c r="I139" s="9"/>
      <c r="J139" s="9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4"/>
      <c r="V139" s="4"/>
      <c r="W139" s="4"/>
      <c r="X139" s="4"/>
      <c r="Y139" s="4"/>
      <c r="Z139" s="4"/>
      <c r="AA139" s="4"/>
      <c r="AB139" s="4"/>
    </row>
    <row r="140" spans="1:28" x14ac:dyDescent="0.25">
      <c r="A140" s="8"/>
      <c r="B140" s="8"/>
      <c r="C140" s="8"/>
      <c r="D140" s="8"/>
      <c r="E140" s="7"/>
      <c r="F140" s="7"/>
      <c r="G140" s="9"/>
      <c r="H140" s="9"/>
      <c r="I140" s="9"/>
      <c r="J140" s="9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4"/>
      <c r="V140" s="4"/>
      <c r="W140" s="4"/>
      <c r="X140" s="4"/>
      <c r="Y140" s="4"/>
      <c r="Z140" s="4"/>
      <c r="AA140" s="4"/>
      <c r="AB140" s="4"/>
    </row>
    <row r="141" spans="1:28" x14ac:dyDescent="0.25">
      <c r="A141" s="8"/>
      <c r="B141" s="8"/>
      <c r="C141" s="8"/>
      <c r="D141" s="8"/>
      <c r="E141" s="7"/>
      <c r="F141" s="7"/>
      <c r="G141" s="9"/>
      <c r="H141" s="9"/>
      <c r="I141" s="9"/>
      <c r="J141" s="9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4"/>
      <c r="V141" s="4"/>
      <c r="W141" s="4"/>
      <c r="X141" s="4"/>
      <c r="Y141" s="4"/>
      <c r="Z141" s="4"/>
      <c r="AA141" s="4"/>
      <c r="AB141" s="4"/>
    </row>
    <row r="142" spans="1:28" x14ac:dyDescent="0.25">
      <c r="A142" s="8"/>
      <c r="B142" s="8"/>
      <c r="C142" s="8"/>
      <c r="D142" s="8"/>
      <c r="E142" s="7"/>
      <c r="F142" s="7"/>
      <c r="G142" s="9"/>
      <c r="H142" s="9"/>
      <c r="I142" s="9"/>
      <c r="J142" s="9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4"/>
      <c r="V142" s="4"/>
      <c r="W142" s="4"/>
      <c r="X142" s="4"/>
      <c r="Y142" s="4"/>
      <c r="Z142" s="4"/>
      <c r="AA142" s="4"/>
      <c r="AB142" s="4"/>
    </row>
    <row r="143" spans="1:28" x14ac:dyDescent="0.25">
      <c r="A143" s="8"/>
      <c r="B143" s="8"/>
      <c r="C143" s="8"/>
      <c r="D143" s="8"/>
      <c r="E143" s="7"/>
      <c r="F143" s="7"/>
      <c r="G143" s="9"/>
      <c r="H143" s="9"/>
      <c r="I143" s="9"/>
      <c r="J143" s="9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4"/>
      <c r="V143" s="4"/>
      <c r="W143" s="4"/>
      <c r="X143" s="4"/>
      <c r="Y143" s="4"/>
      <c r="Z143" s="4"/>
      <c r="AA143" s="4"/>
      <c r="AB143" s="4"/>
    </row>
    <row r="144" spans="1:28" x14ac:dyDescent="0.25">
      <c r="A144" s="8"/>
      <c r="B144" s="8"/>
      <c r="C144" s="8"/>
      <c r="D144" s="8"/>
      <c r="E144" s="7"/>
      <c r="F144" s="7"/>
      <c r="G144" s="9"/>
      <c r="H144" s="9"/>
      <c r="I144" s="9"/>
      <c r="J144" s="9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4"/>
      <c r="V144" s="4"/>
      <c r="W144" s="4"/>
      <c r="X144" s="4"/>
      <c r="Y144" s="4"/>
      <c r="Z144" s="4"/>
      <c r="AA144" s="4"/>
      <c r="AB144" s="4"/>
    </row>
    <row r="145" spans="1:28" x14ac:dyDescent="0.25">
      <c r="A145" s="8"/>
      <c r="B145" s="8"/>
      <c r="C145" s="8"/>
      <c r="D145" s="8"/>
      <c r="E145" s="7"/>
      <c r="F145" s="7"/>
      <c r="G145" s="9"/>
      <c r="H145" s="9"/>
      <c r="I145" s="9"/>
      <c r="J145" s="9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4"/>
      <c r="V145" s="4"/>
      <c r="W145" s="4"/>
      <c r="X145" s="4"/>
      <c r="Y145" s="4"/>
      <c r="Z145" s="4"/>
      <c r="AA145" s="4"/>
      <c r="AB145" s="4"/>
    </row>
    <row r="146" spans="1:28" x14ac:dyDescent="0.25">
      <c r="A146" s="8"/>
      <c r="B146" s="8"/>
      <c r="C146" s="8"/>
      <c r="D146" s="8"/>
      <c r="E146" s="7"/>
      <c r="F146" s="7"/>
      <c r="G146" s="9"/>
      <c r="H146" s="9"/>
      <c r="I146" s="9"/>
      <c r="J146" s="9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4"/>
      <c r="V146" s="4"/>
      <c r="W146" s="4"/>
      <c r="X146" s="4"/>
      <c r="Y146" s="4"/>
      <c r="Z146" s="4"/>
      <c r="AA146" s="4"/>
      <c r="AB146" s="4"/>
    </row>
    <row r="147" spans="1:28" x14ac:dyDescent="0.25">
      <c r="A147" s="8"/>
      <c r="B147" s="8"/>
      <c r="C147" s="8"/>
      <c r="D147" s="8"/>
      <c r="E147" s="7"/>
      <c r="F147" s="7"/>
      <c r="G147" s="9"/>
      <c r="H147" s="9"/>
      <c r="I147" s="9"/>
      <c r="J147" s="9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4"/>
      <c r="V147" s="4"/>
      <c r="W147" s="4"/>
      <c r="X147" s="4"/>
      <c r="Y147" s="4"/>
      <c r="Z147" s="4"/>
      <c r="AA147" s="4"/>
      <c r="AB147" s="4"/>
    </row>
    <row r="148" spans="1:28" x14ac:dyDescent="0.25">
      <c r="A148" s="8"/>
      <c r="B148" s="8"/>
      <c r="C148" s="8"/>
      <c r="D148" s="8"/>
      <c r="E148" s="7"/>
      <c r="F148" s="7"/>
      <c r="G148" s="9"/>
      <c r="H148" s="9"/>
      <c r="I148" s="9"/>
      <c r="J148" s="9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4"/>
      <c r="V148" s="4"/>
      <c r="W148" s="4"/>
      <c r="X148" s="4"/>
      <c r="Y148" s="4"/>
      <c r="Z148" s="4"/>
      <c r="AA148" s="4"/>
      <c r="AB148" s="4"/>
    </row>
    <row r="149" spans="1:28" x14ac:dyDescent="0.25">
      <c r="A149" s="8"/>
      <c r="B149" s="8"/>
      <c r="C149" s="8"/>
      <c r="D149" s="8"/>
      <c r="E149" s="7"/>
      <c r="F149" s="7"/>
      <c r="G149" s="9"/>
      <c r="H149" s="9"/>
      <c r="I149" s="9"/>
      <c r="J149" s="9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4"/>
      <c r="V149" s="4"/>
      <c r="W149" s="4"/>
      <c r="X149" s="4"/>
      <c r="Y149" s="4"/>
      <c r="Z149" s="4"/>
      <c r="AA149" s="4"/>
      <c r="AB149" s="4"/>
    </row>
    <row r="150" spans="1:28" x14ac:dyDescent="0.25">
      <c r="A150" s="8"/>
      <c r="B150" s="8"/>
      <c r="C150" s="8"/>
      <c r="D150" s="8"/>
      <c r="E150" s="7"/>
      <c r="F150" s="7"/>
      <c r="G150" s="9"/>
      <c r="H150" s="9"/>
      <c r="I150" s="9"/>
      <c r="J150" s="9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4"/>
      <c r="V150" s="4"/>
      <c r="W150" s="4"/>
      <c r="X150" s="4"/>
      <c r="Y150" s="4"/>
      <c r="Z150" s="4"/>
      <c r="AA150" s="4"/>
      <c r="AB150" s="4"/>
    </row>
    <row r="151" spans="1:28" x14ac:dyDescent="0.25">
      <c r="A151" s="8"/>
      <c r="B151" s="8"/>
      <c r="C151" s="8"/>
      <c r="D151" s="8"/>
      <c r="E151" s="7"/>
      <c r="F151" s="7"/>
      <c r="G151" s="9"/>
      <c r="H151" s="9"/>
      <c r="I151" s="9"/>
      <c r="J151" s="9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4"/>
      <c r="V151" s="4"/>
      <c r="W151" s="4"/>
      <c r="X151" s="4"/>
      <c r="Y151" s="4"/>
      <c r="Z151" s="4"/>
      <c r="AA151" s="4"/>
      <c r="AB151" s="4"/>
    </row>
    <row r="152" spans="1:28" x14ac:dyDescent="0.25">
      <c r="A152" s="8"/>
      <c r="B152" s="8"/>
      <c r="C152" s="8"/>
      <c r="D152" s="8"/>
      <c r="E152" s="7"/>
      <c r="F152" s="7"/>
      <c r="G152" s="9"/>
      <c r="H152" s="9"/>
      <c r="I152" s="9"/>
      <c r="J152" s="9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4"/>
      <c r="V152" s="4"/>
      <c r="W152" s="4"/>
      <c r="X152" s="4"/>
      <c r="Y152" s="4"/>
      <c r="Z152" s="4"/>
      <c r="AA152" s="4"/>
      <c r="AB152" s="4"/>
    </row>
    <row r="153" spans="1:28" x14ac:dyDescent="0.25">
      <c r="A153" s="8"/>
      <c r="B153" s="8"/>
      <c r="C153" s="8"/>
      <c r="D153" s="8"/>
      <c r="E153" s="7"/>
      <c r="F153" s="7"/>
      <c r="G153" s="9"/>
      <c r="H153" s="9"/>
      <c r="I153" s="9"/>
      <c r="J153" s="9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4"/>
      <c r="V153" s="4"/>
      <c r="W153" s="4"/>
      <c r="X153" s="4"/>
      <c r="Y153" s="4"/>
      <c r="Z153" s="4"/>
      <c r="AA153" s="4"/>
      <c r="AB153" s="4"/>
    </row>
    <row r="154" spans="1:28" x14ac:dyDescent="0.25">
      <c r="A154" s="8"/>
      <c r="B154" s="8"/>
      <c r="C154" s="8"/>
      <c r="D154" s="8"/>
      <c r="E154" s="7"/>
      <c r="F154" s="7"/>
      <c r="G154" s="9"/>
      <c r="H154" s="9"/>
      <c r="I154" s="9"/>
      <c r="J154" s="9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4"/>
      <c r="V154" s="4"/>
      <c r="W154" s="4"/>
      <c r="X154" s="4"/>
      <c r="Y154" s="4"/>
      <c r="Z154" s="4"/>
      <c r="AA154" s="4"/>
      <c r="AB154" s="4"/>
    </row>
    <row r="155" spans="1:28" x14ac:dyDescent="0.25">
      <c r="A155" s="8"/>
      <c r="B155" s="8"/>
      <c r="C155" s="8"/>
      <c r="D155" s="8"/>
      <c r="E155" s="7"/>
      <c r="F155" s="7"/>
      <c r="G155" s="9"/>
      <c r="H155" s="9"/>
      <c r="I155" s="9"/>
      <c r="J155" s="9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4"/>
      <c r="V155" s="4"/>
      <c r="W155" s="4"/>
      <c r="X155" s="4"/>
      <c r="Y155" s="4"/>
      <c r="Z155" s="4"/>
      <c r="AA155" s="4"/>
      <c r="AB155" s="4"/>
    </row>
    <row r="156" spans="1:28" x14ac:dyDescent="0.25">
      <c r="A156" s="8"/>
      <c r="B156" s="8"/>
      <c r="C156" s="8"/>
      <c r="D156" s="8"/>
      <c r="E156" s="7"/>
      <c r="F156" s="7"/>
      <c r="G156" s="9"/>
      <c r="H156" s="9"/>
      <c r="I156" s="9"/>
      <c r="J156" s="9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4"/>
      <c r="V156" s="4"/>
      <c r="W156" s="4"/>
      <c r="X156" s="4"/>
      <c r="Y156" s="4"/>
      <c r="Z156" s="4"/>
      <c r="AA156" s="4"/>
      <c r="AB156" s="4"/>
    </row>
    <row r="157" spans="1:28" x14ac:dyDescent="0.25">
      <c r="A157" s="8"/>
      <c r="B157" s="8"/>
      <c r="C157" s="8"/>
      <c r="D157" s="8"/>
      <c r="E157" s="7"/>
      <c r="F157" s="7"/>
      <c r="G157" s="9"/>
      <c r="H157" s="9"/>
      <c r="I157" s="9"/>
      <c r="J157" s="9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4"/>
      <c r="V157" s="4"/>
      <c r="W157" s="4"/>
      <c r="X157" s="4"/>
      <c r="Y157" s="4"/>
      <c r="Z157" s="4"/>
      <c r="AA157" s="4"/>
      <c r="AB157" s="4"/>
    </row>
    <row r="158" spans="1:28" x14ac:dyDescent="0.25">
      <c r="A158" s="8"/>
      <c r="B158" s="8"/>
      <c r="C158" s="8"/>
      <c r="D158" s="8"/>
      <c r="E158" s="7"/>
      <c r="F158" s="7"/>
      <c r="G158" s="9"/>
      <c r="H158" s="9"/>
      <c r="I158" s="9"/>
      <c r="J158" s="9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4"/>
      <c r="V158" s="4"/>
      <c r="W158" s="4"/>
      <c r="X158" s="4"/>
      <c r="Y158" s="4"/>
      <c r="Z158" s="4"/>
      <c r="AA158" s="4"/>
      <c r="AB158" s="4"/>
    </row>
    <row r="159" spans="1:28" x14ac:dyDescent="0.25">
      <c r="A159" s="8"/>
      <c r="B159" s="8"/>
      <c r="C159" s="8"/>
      <c r="D159" s="8"/>
      <c r="E159" s="7"/>
      <c r="F159" s="7"/>
      <c r="G159" s="9"/>
      <c r="H159" s="9"/>
      <c r="I159" s="9"/>
      <c r="J159" s="9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4"/>
      <c r="V159" s="4"/>
      <c r="W159" s="4"/>
      <c r="X159" s="4"/>
      <c r="Y159" s="4"/>
      <c r="Z159" s="4"/>
      <c r="AA159" s="4"/>
      <c r="AB159" s="4"/>
    </row>
    <row r="160" spans="1:28" x14ac:dyDescent="0.25">
      <c r="A160" s="8"/>
      <c r="B160" s="8"/>
      <c r="C160" s="8"/>
      <c r="D160" s="8"/>
      <c r="E160" s="7"/>
      <c r="F160" s="7"/>
      <c r="G160" s="9"/>
      <c r="H160" s="9"/>
      <c r="I160" s="9"/>
      <c r="J160" s="9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4"/>
      <c r="V160" s="4"/>
      <c r="W160" s="4"/>
      <c r="X160" s="4"/>
      <c r="Y160" s="4"/>
      <c r="Z160" s="4"/>
      <c r="AA160" s="4"/>
      <c r="AB160" s="4"/>
    </row>
    <row r="161" spans="1:28" x14ac:dyDescent="0.25">
      <c r="A161" s="8"/>
      <c r="B161" s="8"/>
      <c r="C161" s="8"/>
      <c r="D161" s="8"/>
      <c r="E161" s="7"/>
      <c r="F161" s="7"/>
      <c r="G161" s="9"/>
      <c r="H161" s="9"/>
      <c r="I161" s="9"/>
      <c r="J161" s="9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4"/>
      <c r="V161" s="4"/>
      <c r="W161" s="4"/>
      <c r="X161" s="4"/>
      <c r="Y161" s="4"/>
      <c r="Z161" s="4"/>
      <c r="AA161" s="4"/>
      <c r="AB161" s="4"/>
    </row>
    <row r="162" spans="1:28" x14ac:dyDescent="0.25">
      <c r="A162" s="8"/>
      <c r="B162" s="8"/>
      <c r="C162" s="8"/>
      <c r="D162" s="8"/>
      <c r="E162" s="7"/>
      <c r="F162" s="7"/>
      <c r="G162" s="9"/>
      <c r="H162" s="9"/>
      <c r="I162" s="9"/>
      <c r="J162" s="9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4"/>
      <c r="V162" s="4"/>
      <c r="W162" s="4"/>
      <c r="X162" s="4"/>
      <c r="Y162" s="4"/>
      <c r="Z162" s="4"/>
      <c r="AA162" s="4"/>
      <c r="AB162" s="4"/>
    </row>
    <row r="163" spans="1:28" x14ac:dyDescent="0.25">
      <c r="A163" s="8"/>
      <c r="B163" s="8"/>
      <c r="C163" s="8"/>
      <c r="D163" s="8"/>
      <c r="E163" s="7"/>
      <c r="F163" s="7"/>
      <c r="G163" s="9"/>
      <c r="H163" s="9"/>
      <c r="I163" s="9"/>
      <c r="J163" s="9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4"/>
      <c r="V163" s="4"/>
      <c r="W163" s="4"/>
      <c r="X163" s="4"/>
      <c r="Y163" s="4"/>
      <c r="Z163" s="4"/>
      <c r="AA163" s="4"/>
      <c r="AB163" s="4"/>
    </row>
    <row r="164" spans="1:28" x14ac:dyDescent="0.25">
      <c r="A164" s="8"/>
      <c r="B164" s="8"/>
      <c r="C164" s="8"/>
      <c r="D164" s="8"/>
      <c r="E164" s="7"/>
      <c r="F164" s="7"/>
      <c r="G164" s="9"/>
      <c r="H164" s="9"/>
      <c r="I164" s="9"/>
      <c r="J164" s="9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4"/>
      <c r="V164" s="4"/>
      <c r="W164" s="4"/>
      <c r="X164" s="4"/>
      <c r="Y164" s="4"/>
      <c r="Z164" s="4"/>
      <c r="AA164" s="4"/>
      <c r="AB164" s="4"/>
    </row>
    <row r="165" spans="1:28" x14ac:dyDescent="0.25">
      <c r="A165" s="8"/>
      <c r="B165" s="8"/>
      <c r="C165" s="8"/>
      <c r="D165" s="8"/>
      <c r="E165" s="7"/>
      <c r="F165" s="7"/>
      <c r="G165" s="9"/>
      <c r="H165" s="9"/>
      <c r="I165" s="9"/>
      <c r="J165" s="9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4"/>
      <c r="V165" s="4"/>
      <c r="W165" s="4"/>
      <c r="X165" s="4"/>
      <c r="Y165" s="4"/>
      <c r="Z165" s="4"/>
      <c r="AA165" s="4"/>
      <c r="AB165" s="4"/>
    </row>
    <row r="166" spans="1:28" x14ac:dyDescent="0.25">
      <c r="A166" s="8"/>
      <c r="B166" s="8"/>
      <c r="C166" s="8"/>
      <c r="D166" s="8"/>
      <c r="E166" s="7"/>
      <c r="F166" s="7"/>
      <c r="G166" s="9"/>
      <c r="H166" s="9"/>
      <c r="I166" s="9"/>
      <c r="J166" s="9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4"/>
      <c r="V166" s="4"/>
      <c r="W166" s="4"/>
      <c r="X166" s="4"/>
      <c r="Y166" s="4"/>
      <c r="Z166" s="4"/>
      <c r="AA166" s="4"/>
      <c r="AB166" s="4"/>
    </row>
    <row r="167" spans="1:28" x14ac:dyDescent="0.25">
      <c r="A167" s="8"/>
      <c r="B167" s="8"/>
      <c r="C167" s="8"/>
      <c r="D167" s="8"/>
      <c r="E167" s="7"/>
      <c r="F167" s="7"/>
      <c r="G167" s="9"/>
      <c r="H167" s="9"/>
      <c r="I167" s="9"/>
      <c r="J167" s="9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4"/>
      <c r="V167" s="4"/>
      <c r="W167" s="4"/>
      <c r="X167" s="4"/>
      <c r="Y167" s="4"/>
      <c r="Z167" s="4"/>
      <c r="AA167" s="4"/>
      <c r="AB167" s="4"/>
    </row>
    <row r="168" spans="1:28" x14ac:dyDescent="0.25">
      <c r="A168" s="8"/>
      <c r="B168" s="8"/>
      <c r="C168" s="8"/>
      <c r="D168" s="8"/>
      <c r="E168" s="7"/>
      <c r="F168" s="7"/>
      <c r="G168" s="9"/>
      <c r="H168" s="9"/>
      <c r="I168" s="9"/>
      <c r="J168" s="9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4"/>
      <c r="V168" s="4"/>
      <c r="W168" s="4"/>
      <c r="X168" s="4"/>
      <c r="Y168" s="4"/>
      <c r="Z168" s="4"/>
      <c r="AA168" s="4"/>
      <c r="AB168" s="4"/>
    </row>
    <row r="169" spans="1:28" x14ac:dyDescent="0.25">
      <c r="A169" s="8"/>
      <c r="B169" s="8"/>
      <c r="C169" s="8"/>
      <c r="D169" s="8"/>
      <c r="E169" s="7"/>
      <c r="F169" s="7"/>
      <c r="G169" s="9"/>
      <c r="H169" s="9"/>
      <c r="I169" s="9"/>
      <c r="J169" s="9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4"/>
      <c r="V169" s="4"/>
      <c r="W169" s="4"/>
      <c r="X169" s="4"/>
      <c r="Y169" s="4"/>
      <c r="Z169" s="4"/>
      <c r="AA169" s="4"/>
      <c r="AB169" s="4"/>
    </row>
    <row r="170" spans="1:28" x14ac:dyDescent="0.25">
      <c r="A170" s="8"/>
      <c r="B170" s="8"/>
      <c r="C170" s="8"/>
      <c r="D170" s="8"/>
      <c r="E170" s="7"/>
      <c r="F170" s="7"/>
      <c r="G170" s="9"/>
      <c r="H170" s="9"/>
      <c r="I170" s="9"/>
      <c r="J170" s="9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4"/>
      <c r="V170" s="4"/>
      <c r="W170" s="4"/>
      <c r="X170" s="4"/>
      <c r="Y170" s="4"/>
      <c r="Z170" s="4"/>
      <c r="AA170" s="4"/>
      <c r="AB170" s="4"/>
    </row>
    <row r="171" spans="1:28" x14ac:dyDescent="0.25">
      <c r="A171" s="8"/>
      <c r="B171" s="8"/>
      <c r="C171" s="8"/>
      <c r="D171" s="8"/>
      <c r="E171" s="7"/>
      <c r="F171" s="7"/>
      <c r="G171" s="9"/>
      <c r="H171" s="9"/>
      <c r="I171" s="9"/>
      <c r="J171" s="9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4"/>
      <c r="V171" s="4"/>
      <c r="W171" s="4"/>
      <c r="X171" s="4"/>
      <c r="Y171" s="4"/>
      <c r="Z171" s="4"/>
      <c r="AA171" s="4"/>
      <c r="AB171" s="4"/>
    </row>
    <row r="172" spans="1:28" x14ac:dyDescent="0.25">
      <c r="A172" s="8"/>
      <c r="B172" s="8"/>
      <c r="C172" s="8"/>
      <c r="D172" s="8"/>
      <c r="E172" s="7"/>
      <c r="F172" s="7"/>
      <c r="G172" s="9"/>
      <c r="H172" s="9"/>
      <c r="I172" s="9"/>
      <c r="J172" s="9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4"/>
      <c r="V172" s="4"/>
      <c r="W172" s="4"/>
      <c r="X172" s="4"/>
      <c r="Y172" s="4"/>
      <c r="Z172" s="4"/>
      <c r="AA172" s="4"/>
      <c r="AB172" s="4"/>
    </row>
    <row r="173" spans="1:28" x14ac:dyDescent="0.25">
      <c r="A173" s="8"/>
      <c r="B173" s="8"/>
      <c r="C173" s="8"/>
      <c r="D173" s="8"/>
      <c r="E173" s="7"/>
      <c r="F173" s="7"/>
      <c r="G173" s="9"/>
      <c r="H173" s="9"/>
      <c r="I173" s="9"/>
      <c r="J173" s="9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4"/>
      <c r="V173" s="4"/>
      <c r="W173" s="4"/>
      <c r="X173" s="4"/>
      <c r="Y173" s="4"/>
      <c r="Z173" s="4"/>
      <c r="AA173" s="4"/>
      <c r="AB173" s="4"/>
    </row>
    <row r="174" spans="1:28" x14ac:dyDescent="0.25">
      <c r="A174" s="8"/>
      <c r="B174" s="8"/>
      <c r="C174" s="8"/>
      <c r="D174" s="8"/>
      <c r="E174" s="7"/>
      <c r="F174" s="7"/>
      <c r="G174" s="9"/>
      <c r="H174" s="9"/>
      <c r="I174" s="9"/>
      <c r="J174" s="9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4"/>
      <c r="V174" s="4"/>
      <c r="W174" s="4"/>
      <c r="X174" s="4"/>
      <c r="Y174" s="4"/>
      <c r="Z174" s="4"/>
      <c r="AA174" s="4"/>
      <c r="AB174" s="4"/>
    </row>
    <row r="175" spans="1:28" x14ac:dyDescent="0.25">
      <c r="A175" s="8"/>
      <c r="B175" s="8"/>
      <c r="C175" s="8"/>
      <c r="D175" s="8"/>
      <c r="E175" s="7"/>
      <c r="F175" s="7"/>
      <c r="G175" s="9"/>
      <c r="H175" s="9"/>
      <c r="I175" s="9"/>
      <c r="J175" s="9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4"/>
      <c r="V175" s="4"/>
      <c r="W175" s="4"/>
      <c r="X175" s="4"/>
      <c r="Y175" s="4"/>
      <c r="Z175" s="4"/>
      <c r="AA175" s="4"/>
      <c r="AB175" s="4"/>
    </row>
    <row r="176" spans="1:28" x14ac:dyDescent="0.25">
      <c r="A176" s="8"/>
      <c r="B176" s="8"/>
      <c r="C176" s="8"/>
      <c r="D176" s="8"/>
      <c r="E176" s="7"/>
      <c r="F176" s="7"/>
      <c r="G176" s="9"/>
      <c r="H176" s="9"/>
      <c r="I176" s="9"/>
      <c r="J176" s="9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4"/>
      <c r="V176" s="4"/>
      <c r="W176" s="4"/>
      <c r="X176" s="4"/>
      <c r="Y176" s="4"/>
      <c r="Z176" s="4"/>
      <c r="AA176" s="4"/>
      <c r="AB176" s="4"/>
    </row>
    <row r="177" spans="1:28" x14ac:dyDescent="0.25">
      <c r="A177" s="8"/>
      <c r="B177" s="8"/>
      <c r="C177" s="8"/>
      <c r="D177" s="8"/>
      <c r="E177" s="7"/>
      <c r="F177" s="7"/>
      <c r="G177" s="9"/>
      <c r="H177" s="9"/>
      <c r="I177" s="9"/>
      <c r="J177" s="9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4"/>
      <c r="V177" s="4"/>
      <c r="W177" s="4"/>
      <c r="X177" s="4"/>
      <c r="Y177" s="4"/>
      <c r="Z177" s="4"/>
      <c r="AA177" s="4"/>
      <c r="AB177" s="4"/>
    </row>
    <row r="178" spans="1:28" x14ac:dyDescent="0.25">
      <c r="A178" s="8"/>
      <c r="B178" s="8"/>
      <c r="C178" s="8"/>
      <c r="D178" s="8"/>
      <c r="E178" s="7"/>
      <c r="F178" s="7"/>
      <c r="G178" s="9"/>
      <c r="H178" s="9"/>
      <c r="I178" s="9"/>
      <c r="J178" s="9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4"/>
      <c r="V178" s="4"/>
      <c r="W178" s="4"/>
      <c r="X178" s="4"/>
      <c r="Y178" s="4"/>
      <c r="Z178" s="4"/>
      <c r="AA178" s="4"/>
      <c r="AB178" s="4"/>
    </row>
    <row r="179" spans="1:28" x14ac:dyDescent="0.25">
      <c r="A179" s="8"/>
      <c r="B179" s="8"/>
      <c r="C179" s="8"/>
      <c r="D179" s="8"/>
      <c r="E179" s="7"/>
      <c r="F179" s="7"/>
      <c r="G179" s="9"/>
      <c r="H179" s="9"/>
      <c r="I179" s="9"/>
      <c r="J179" s="9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4"/>
      <c r="V179" s="4"/>
      <c r="W179" s="4"/>
      <c r="X179" s="4"/>
      <c r="Y179" s="4"/>
      <c r="Z179" s="4"/>
      <c r="AA179" s="4"/>
      <c r="AB179" s="4"/>
    </row>
    <row r="180" spans="1:28" x14ac:dyDescent="0.25">
      <c r="A180" s="8"/>
      <c r="B180" s="8"/>
      <c r="C180" s="8"/>
      <c r="D180" s="8"/>
      <c r="E180" s="7"/>
      <c r="F180" s="7"/>
      <c r="G180" s="9"/>
      <c r="H180" s="9"/>
      <c r="I180" s="9"/>
      <c r="J180" s="9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4"/>
      <c r="V180" s="4"/>
      <c r="W180" s="4"/>
      <c r="X180" s="4"/>
      <c r="Y180" s="4"/>
      <c r="Z180" s="4"/>
      <c r="AA180" s="4"/>
      <c r="AB180" s="4"/>
    </row>
    <row r="181" spans="1:28" x14ac:dyDescent="0.25">
      <c r="A181" s="8"/>
      <c r="B181" s="8"/>
      <c r="C181" s="8"/>
      <c r="D181" s="8"/>
      <c r="E181" s="7"/>
      <c r="F181" s="7"/>
      <c r="G181" s="9"/>
      <c r="H181" s="9"/>
      <c r="I181" s="9"/>
      <c r="J181" s="9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4"/>
      <c r="V181" s="4"/>
      <c r="W181" s="4"/>
      <c r="X181" s="4"/>
      <c r="Y181" s="4"/>
      <c r="Z181" s="4"/>
      <c r="AA181" s="4"/>
      <c r="AB181" s="4"/>
    </row>
    <row r="182" spans="1:28" x14ac:dyDescent="0.25">
      <c r="A182" s="8"/>
      <c r="B182" s="8"/>
      <c r="C182" s="8"/>
      <c r="D182" s="8"/>
      <c r="E182" s="7"/>
      <c r="F182" s="7"/>
      <c r="G182" s="9"/>
      <c r="H182" s="9"/>
      <c r="I182" s="9"/>
      <c r="J182" s="9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4"/>
      <c r="V182" s="4"/>
      <c r="W182" s="4"/>
      <c r="X182" s="4"/>
      <c r="Y182" s="4"/>
      <c r="Z182" s="4"/>
      <c r="AA182" s="4"/>
      <c r="AB182" s="4"/>
    </row>
    <row r="183" spans="1:28" x14ac:dyDescent="0.25">
      <c r="A183" s="8"/>
      <c r="B183" s="8"/>
      <c r="C183" s="8"/>
      <c r="D183" s="8"/>
      <c r="E183" s="7"/>
      <c r="F183" s="7"/>
      <c r="G183" s="9"/>
      <c r="H183" s="9"/>
      <c r="I183" s="9"/>
      <c r="J183" s="9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4"/>
      <c r="V183" s="4"/>
      <c r="W183" s="4"/>
      <c r="X183" s="4"/>
      <c r="Y183" s="4"/>
      <c r="Z183" s="4"/>
      <c r="AA183" s="4"/>
      <c r="AB183" s="4"/>
    </row>
    <row r="184" spans="1:28" x14ac:dyDescent="0.25">
      <c r="A184" s="8"/>
      <c r="B184" s="8"/>
      <c r="C184" s="8"/>
      <c r="D184" s="8"/>
      <c r="E184" s="7"/>
      <c r="F184" s="7"/>
      <c r="G184" s="9"/>
      <c r="H184" s="9"/>
      <c r="I184" s="9"/>
      <c r="J184" s="9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4"/>
      <c r="V184" s="4"/>
      <c r="W184" s="4"/>
      <c r="X184" s="4"/>
      <c r="Y184" s="4"/>
      <c r="Z184" s="4"/>
      <c r="AA184" s="4"/>
      <c r="AB184" s="4"/>
    </row>
    <row r="185" spans="1:28" x14ac:dyDescent="0.25">
      <c r="A185" s="8"/>
      <c r="B185" s="8"/>
      <c r="C185" s="8"/>
      <c r="D185" s="8"/>
      <c r="E185" s="7"/>
      <c r="F185" s="7"/>
      <c r="G185" s="9"/>
      <c r="H185" s="9"/>
      <c r="I185" s="9"/>
      <c r="J185" s="9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4"/>
      <c r="V185" s="4"/>
      <c r="W185" s="4"/>
      <c r="X185" s="4"/>
      <c r="Y185" s="4"/>
      <c r="Z185" s="4"/>
      <c r="AA185" s="4"/>
      <c r="AB185" s="4"/>
    </row>
    <row r="186" spans="1:28" x14ac:dyDescent="0.25">
      <c r="A186" s="8"/>
      <c r="B186" s="8"/>
      <c r="C186" s="8"/>
      <c r="D186" s="8"/>
      <c r="E186" s="7"/>
      <c r="F186" s="7"/>
      <c r="G186" s="9"/>
      <c r="H186" s="9"/>
      <c r="I186" s="9"/>
      <c r="J186" s="9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4"/>
      <c r="V186" s="4"/>
      <c r="W186" s="4"/>
      <c r="X186" s="4"/>
      <c r="Y186" s="4"/>
      <c r="Z186" s="4"/>
      <c r="AA186" s="4"/>
      <c r="AB186" s="4"/>
    </row>
    <row r="187" spans="1:28" x14ac:dyDescent="0.25">
      <c r="A187" s="8"/>
      <c r="B187" s="8"/>
      <c r="C187" s="8"/>
      <c r="D187" s="8"/>
      <c r="E187" s="7"/>
      <c r="F187" s="7"/>
      <c r="G187" s="9"/>
      <c r="H187" s="9"/>
      <c r="I187" s="9"/>
      <c r="J187" s="9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4"/>
      <c r="V187" s="4"/>
      <c r="W187" s="4"/>
      <c r="X187" s="4"/>
      <c r="Y187" s="4"/>
      <c r="Z187" s="4"/>
      <c r="AA187" s="4"/>
      <c r="AB187" s="4"/>
    </row>
    <row r="188" spans="1:28" x14ac:dyDescent="0.25">
      <c r="A188" s="8"/>
      <c r="B188" s="8"/>
      <c r="C188" s="8"/>
      <c r="D188" s="8"/>
      <c r="E188" s="7"/>
      <c r="F188" s="7"/>
      <c r="G188" s="9"/>
      <c r="H188" s="9"/>
      <c r="I188" s="9"/>
      <c r="J188" s="9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4"/>
      <c r="V188" s="4"/>
      <c r="W188" s="4"/>
      <c r="X188" s="4"/>
      <c r="Y188" s="4"/>
      <c r="Z188" s="4"/>
      <c r="AA188" s="4"/>
      <c r="AB188" s="4"/>
    </row>
    <row r="189" spans="1:28" x14ac:dyDescent="0.25">
      <c r="A189" s="8"/>
      <c r="B189" s="8"/>
      <c r="C189" s="8"/>
      <c r="D189" s="8"/>
      <c r="E189" s="7"/>
      <c r="F189" s="7"/>
      <c r="G189" s="9"/>
      <c r="H189" s="9"/>
      <c r="I189" s="9"/>
      <c r="J189" s="9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4"/>
      <c r="V189" s="4"/>
      <c r="W189" s="4"/>
      <c r="X189" s="4"/>
      <c r="Y189" s="4"/>
      <c r="Z189" s="4"/>
      <c r="AA189" s="4"/>
      <c r="AB189" s="4"/>
    </row>
    <row r="190" spans="1:28" x14ac:dyDescent="0.25">
      <c r="A190" s="8"/>
      <c r="B190" s="8"/>
      <c r="C190" s="8"/>
      <c r="D190" s="8"/>
      <c r="E190" s="7"/>
      <c r="F190" s="7"/>
      <c r="G190" s="9"/>
      <c r="H190" s="9"/>
      <c r="I190" s="9"/>
      <c r="J190" s="9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4"/>
      <c r="V190" s="4"/>
      <c r="W190" s="4"/>
      <c r="X190" s="4"/>
      <c r="Y190" s="4"/>
      <c r="Z190" s="4"/>
      <c r="AA190" s="4"/>
      <c r="AB190" s="4"/>
    </row>
    <row r="191" spans="1:28" x14ac:dyDescent="0.25">
      <c r="A191" s="8"/>
      <c r="B191" s="8"/>
      <c r="C191" s="8"/>
      <c r="D191" s="8"/>
      <c r="E191" s="7"/>
      <c r="F191" s="7"/>
      <c r="G191" s="9"/>
      <c r="H191" s="9"/>
      <c r="I191" s="9"/>
      <c r="J191" s="9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4"/>
      <c r="V191" s="4"/>
      <c r="W191" s="4"/>
      <c r="X191" s="4"/>
      <c r="Y191" s="4"/>
      <c r="Z191" s="4"/>
      <c r="AA191" s="4"/>
      <c r="AB191" s="4"/>
    </row>
    <row r="192" spans="1:28" x14ac:dyDescent="0.25">
      <c r="A192" s="8"/>
      <c r="B192" s="8"/>
      <c r="C192" s="8"/>
      <c r="D192" s="8"/>
      <c r="E192" s="7"/>
      <c r="F192" s="7"/>
      <c r="G192" s="9"/>
      <c r="H192" s="9"/>
      <c r="I192" s="9"/>
      <c r="J192" s="9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4"/>
      <c r="V192" s="4"/>
      <c r="W192" s="4"/>
      <c r="X192" s="4"/>
      <c r="Y192" s="4"/>
      <c r="Z192" s="4"/>
      <c r="AA192" s="4"/>
      <c r="AB192" s="4"/>
    </row>
    <row r="193" spans="1:28" x14ac:dyDescent="0.25">
      <c r="A193" s="8"/>
      <c r="B193" s="8"/>
      <c r="C193" s="8"/>
      <c r="D193" s="8"/>
      <c r="E193" s="7"/>
      <c r="F193" s="7"/>
      <c r="G193" s="9"/>
      <c r="H193" s="9"/>
      <c r="I193" s="9"/>
      <c r="J193" s="9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4"/>
      <c r="V193" s="4"/>
      <c r="W193" s="4"/>
      <c r="X193" s="4"/>
      <c r="Y193" s="4"/>
      <c r="Z193" s="4"/>
      <c r="AA193" s="4"/>
      <c r="AB193" s="4"/>
    </row>
    <row r="194" spans="1:28" x14ac:dyDescent="0.25">
      <c r="A194" s="8"/>
      <c r="B194" s="8"/>
      <c r="C194" s="8"/>
      <c r="D194" s="8"/>
      <c r="E194" s="7"/>
      <c r="F194" s="7"/>
      <c r="G194" s="9"/>
      <c r="H194" s="9"/>
      <c r="I194" s="9"/>
      <c r="J194" s="9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4"/>
      <c r="V194" s="4"/>
      <c r="W194" s="4"/>
      <c r="X194" s="4"/>
      <c r="Y194" s="4"/>
      <c r="Z194" s="4"/>
      <c r="AA194" s="4"/>
      <c r="AB194" s="4"/>
    </row>
    <row r="195" spans="1:28" x14ac:dyDescent="0.25">
      <c r="A195" s="8"/>
      <c r="B195" s="8"/>
      <c r="C195" s="8"/>
      <c r="D195" s="8"/>
      <c r="E195" s="7"/>
      <c r="F195" s="7"/>
      <c r="G195" s="9"/>
      <c r="H195" s="9"/>
      <c r="I195" s="9"/>
      <c r="J195" s="9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4"/>
      <c r="V195" s="4"/>
      <c r="W195" s="4"/>
      <c r="X195" s="4"/>
      <c r="Y195" s="4"/>
      <c r="Z195" s="4"/>
      <c r="AA195" s="4"/>
      <c r="AB195" s="4"/>
    </row>
    <row r="196" spans="1:28" x14ac:dyDescent="0.25">
      <c r="A196" s="8"/>
      <c r="B196" s="8"/>
      <c r="C196" s="8"/>
      <c r="D196" s="8"/>
      <c r="E196" s="7"/>
      <c r="F196" s="7"/>
      <c r="G196" s="9"/>
      <c r="H196" s="9"/>
      <c r="I196" s="9"/>
      <c r="J196" s="9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4"/>
      <c r="V196" s="4"/>
      <c r="W196" s="4"/>
      <c r="X196" s="4"/>
      <c r="Y196" s="4"/>
      <c r="Z196" s="4"/>
      <c r="AA196" s="4"/>
      <c r="AB196" s="4"/>
    </row>
    <row r="197" spans="1:28" x14ac:dyDescent="0.25">
      <c r="A197" s="8"/>
      <c r="B197" s="8"/>
      <c r="C197" s="8"/>
      <c r="D197" s="8"/>
      <c r="E197" s="7"/>
      <c r="F197" s="7"/>
      <c r="G197" s="9"/>
      <c r="H197" s="9"/>
      <c r="I197" s="9"/>
      <c r="J197" s="9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4"/>
      <c r="V197" s="4"/>
      <c r="W197" s="4"/>
      <c r="X197" s="4"/>
      <c r="Y197" s="4"/>
      <c r="Z197" s="4"/>
      <c r="AA197" s="4"/>
      <c r="AB197" s="4"/>
    </row>
    <row r="198" spans="1:28" x14ac:dyDescent="0.25">
      <c r="A198" s="8"/>
      <c r="B198" s="8"/>
      <c r="C198" s="8"/>
      <c r="D198" s="8"/>
      <c r="E198" s="7"/>
      <c r="F198" s="7"/>
      <c r="G198" s="9"/>
      <c r="H198" s="9"/>
      <c r="I198" s="9"/>
      <c r="J198" s="9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4"/>
      <c r="V198" s="4"/>
      <c r="W198" s="4"/>
      <c r="X198" s="4"/>
      <c r="Y198" s="4"/>
      <c r="Z198" s="4"/>
      <c r="AA198" s="4"/>
      <c r="AB198" s="4"/>
    </row>
    <row r="199" spans="1:28" x14ac:dyDescent="0.25">
      <c r="A199" s="8"/>
      <c r="B199" s="8"/>
      <c r="C199" s="8"/>
      <c r="D199" s="8"/>
      <c r="E199" s="7"/>
      <c r="F199" s="7"/>
      <c r="G199" s="9"/>
      <c r="H199" s="9"/>
      <c r="I199" s="9"/>
      <c r="J199" s="9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4"/>
      <c r="V199" s="4"/>
      <c r="W199" s="4"/>
      <c r="X199" s="4"/>
      <c r="Y199" s="4"/>
      <c r="Z199" s="4"/>
      <c r="AA199" s="4"/>
      <c r="AB199" s="4"/>
    </row>
    <row r="200" spans="1:28" x14ac:dyDescent="0.25">
      <c r="A200" s="8"/>
      <c r="B200" s="8"/>
      <c r="C200" s="8"/>
      <c r="D200" s="8"/>
      <c r="E200" s="7"/>
      <c r="F200" s="7"/>
      <c r="G200" s="9"/>
      <c r="H200" s="9"/>
      <c r="I200" s="9"/>
      <c r="J200" s="9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4"/>
      <c r="V200" s="4"/>
      <c r="W200" s="4"/>
      <c r="X200" s="4"/>
      <c r="Y200" s="4"/>
      <c r="Z200" s="4"/>
      <c r="AA200" s="4"/>
      <c r="AB200" s="4"/>
    </row>
    <row r="201" spans="1:28" x14ac:dyDescent="0.25">
      <c r="A201" s="8"/>
      <c r="B201" s="8"/>
      <c r="C201" s="8"/>
      <c r="D201" s="8"/>
      <c r="E201" s="7"/>
      <c r="F201" s="7"/>
      <c r="G201" s="9"/>
      <c r="H201" s="9"/>
      <c r="I201" s="9"/>
      <c r="J201" s="9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4"/>
      <c r="V201" s="4"/>
      <c r="W201" s="4"/>
      <c r="X201" s="4"/>
      <c r="Y201" s="4"/>
      <c r="Z201" s="4"/>
      <c r="AA201" s="4"/>
      <c r="AB201" s="4"/>
    </row>
    <row r="202" spans="1:28" x14ac:dyDescent="0.25">
      <c r="A202" s="8"/>
      <c r="B202" s="8"/>
      <c r="C202" s="8"/>
      <c r="D202" s="8"/>
      <c r="E202" s="7"/>
      <c r="F202" s="7"/>
      <c r="G202" s="9"/>
      <c r="H202" s="9"/>
      <c r="I202" s="9"/>
      <c r="J202" s="9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4"/>
      <c r="V202" s="4"/>
      <c r="W202" s="4"/>
      <c r="X202" s="4"/>
      <c r="Y202" s="4"/>
      <c r="Z202" s="4"/>
      <c r="AA202" s="4"/>
      <c r="AB202" s="4"/>
    </row>
    <row r="203" spans="1:28" x14ac:dyDescent="0.25">
      <c r="A203" s="8"/>
      <c r="B203" s="8"/>
      <c r="C203" s="8"/>
      <c r="D203" s="8"/>
      <c r="E203" s="7"/>
      <c r="F203" s="7"/>
      <c r="G203" s="9"/>
      <c r="H203" s="9"/>
      <c r="I203" s="9"/>
      <c r="J203" s="9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4"/>
      <c r="V203" s="4"/>
      <c r="W203" s="4"/>
      <c r="X203" s="4"/>
      <c r="Y203" s="4"/>
      <c r="Z203" s="4"/>
      <c r="AA203" s="4"/>
      <c r="AB203" s="4"/>
    </row>
    <row r="204" spans="1:28" x14ac:dyDescent="0.25">
      <c r="A204" s="8"/>
      <c r="B204" s="8"/>
      <c r="C204" s="8"/>
      <c r="D204" s="8"/>
      <c r="E204" s="7"/>
      <c r="F204" s="7"/>
      <c r="G204" s="9"/>
      <c r="H204" s="9"/>
      <c r="I204" s="9"/>
      <c r="J204" s="9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4"/>
      <c r="V204" s="4"/>
      <c r="W204" s="4"/>
      <c r="X204" s="4"/>
      <c r="Y204" s="4"/>
      <c r="Z204" s="4"/>
      <c r="AA204" s="4"/>
      <c r="AB204" s="4"/>
    </row>
    <row r="205" spans="1:28" x14ac:dyDescent="0.25">
      <c r="A205" s="8"/>
      <c r="B205" s="8"/>
      <c r="C205" s="8"/>
      <c r="D205" s="8"/>
      <c r="E205" s="7"/>
      <c r="F205" s="7"/>
      <c r="G205" s="9"/>
      <c r="H205" s="9"/>
      <c r="I205" s="9"/>
      <c r="J205" s="9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4"/>
      <c r="V205" s="4"/>
      <c r="W205" s="4"/>
      <c r="X205" s="4"/>
      <c r="Y205" s="4"/>
      <c r="Z205" s="4"/>
      <c r="AA205" s="4"/>
      <c r="AB205" s="4"/>
    </row>
    <row r="206" spans="1:28" x14ac:dyDescent="0.25">
      <c r="A206" s="8"/>
      <c r="B206" s="8"/>
      <c r="C206" s="8"/>
      <c r="D206" s="8"/>
      <c r="E206" s="7"/>
      <c r="F206" s="7"/>
      <c r="G206" s="9"/>
      <c r="H206" s="9"/>
      <c r="I206" s="9"/>
      <c r="J206" s="9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4"/>
      <c r="V206" s="4"/>
      <c r="W206" s="4"/>
      <c r="X206" s="4"/>
      <c r="Y206" s="4"/>
      <c r="Z206" s="4"/>
      <c r="AA206" s="4"/>
      <c r="AB206" s="4"/>
    </row>
    <row r="207" spans="1:28" x14ac:dyDescent="0.25">
      <c r="A207" s="8"/>
      <c r="B207" s="8"/>
      <c r="C207" s="8"/>
      <c r="D207" s="8"/>
      <c r="E207" s="7"/>
      <c r="F207" s="7"/>
      <c r="G207" s="9"/>
      <c r="H207" s="9"/>
      <c r="I207" s="9"/>
      <c r="J207" s="9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4"/>
      <c r="V207" s="4"/>
      <c r="W207" s="4"/>
      <c r="X207" s="4"/>
      <c r="Y207" s="4"/>
      <c r="Z207" s="4"/>
      <c r="AA207" s="4"/>
      <c r="AB207" s="4"/>
    </row>
    <row r="208" spans="1:28" x14ac:dyDescent="0.25">
      <c r="A208" s="8"/>
      <c r="B208" s="8"/>
      <c r="C208" s="8"/>
      <c r="D208" s="8"/>
      <c r="E208" s="7"/>
      <c r="F208" s="7"/>
      <c r="G208" s="9"/>
      <c r="H208" s="9"/>
      <c r="I208" s="9"/>
      <c r="J208" s="9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4"/>
      <c r="V208" s="4"/>
      <c r="W208" s="4"/>
      <c r="X208" s="4"/>
      <c r="Y208" s="4"/>
      <c r="Z208" s="4"/>
      <c r="AA208" s="4"/>
      <c r="AB208" s="4"/>
    </row>
    <row r="209" spans="1:28" x14ac:dyDescent="0.25">
      <c r="A209" s="8"/>
      <c r="B209" s="8"/>
      <c r="C209" s="8"/>
      <c r="D209" s="8"/>
      <c r="E209" s="7"/>
      <c r="F209" s="7"/>
      <c r="G209" s="9"/>
      <c r="H209" s="9"/>
      <c r="I209" s="9"/>
      <c r="J209" s="9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4"/>
      <c r="V209" s="4"/>
      <c r="W209" s="4"/>
      <c r="X209" s="4"/>
      <c r="Y209" s="4"/>
      <c r="Z209" s="4"/>
      <c r="AA209" s="4"/>
      <c r="AB209" s="4"/>
    </row>
    <row r="210" spans="1:28" x14ac:dyDescent="0.25">
      <c r="A210" s="8"/>
      <c r="B210" s="8"/>
      <c r="C210" s="8"/>
      <c r="D210" s="8"/>
      <c r="E210" s="7"/>
      <c r="F210" s="7"/>
      <c r="G210" s="9"/>
      <c r="H210" s="9"/>
      <c r="I210" s="9"/>
      <c r="J210" s="9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4"/>
      <c r="V210" s="4"/>
      <c r="W210" s="4"/>
      <c r="X210" s="4"/>
      <c r="Y210" s="4"/>
      <c r="Z210" s="4"/>
      <c r="AA210" s="4"/>
      <c r="AB210" s="4"/>
    </row>
    <row r="211" spans="1:28" x14ac:dyDescent="0.25">
      <c r="A211" s="8"/>
      <c r="B211" s="8"/>
      <c r="C211" s="8"/>
      <c r="D211" s="8"/>
      <c r="E211" s="7"/>
      <c r="F211" s="7"/>
      <c r="G211" s="9"/>
      <c r="H211" s="9"/>
      <c r="I211" s="9"/>
      <c r="J211" s="9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4"/>
      <c r="V211" s="4"/>
      <c r="W211" s="4"/>
      <c r="X211" s="4"/>
      <c r="Y211" s="4"/>
      <c r="Z211" s="4"/>
      <c r="AA211" s="4"/>
      <c r="AB211" s="4"/>
    </row>
    <row r="212" spans="1:28" x14ac:dyDescent="0.25">
      <c r="A212" s="8"/>
      <c r="B212" s="8"/>
      <c r="C212" s="8"/>
      <c r="D212" s="8"/>
      <c r="E212" s="7"/>
      <c r="F212" s="7"/>
      <c r="G212" s="9"/>
      <c r="H212" s="9"/>
      <c r="I212" s="9"/>
      <c r="J212" s="9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4"/>
      <c r="V212" s="4"/>
      <c r="W212" s="4"/>
      <c r="X212" s="4"/>
      <c r="Y212" s="4"/>
      <c r="Z212" s="4"/>
      <c r="AA212" s="4"/>
      <c r="AB212" s="4"/>
    </row>
    <row r="213" spans="1:28" x14ac:dyDescent="0.25">
      <c r="A213" s="8"/>
      <c r="B213" s="8"/>
      <c r="C213" s="8"/>
      <c r="D213" s="8"/>
      <c r="E213" s="7"/>
      <c r="F213" s="7"/>
      <c r="G213" s="9"/>
      <c r="H213" s="9"/>
      <c r="I213" s="9"/>
      <c r="J213" s="9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4"/>
      <c r="V213" s="4"/>
      <c r="W213" s="4"/>
      <c r="X213" s="4"/>
      <c r="Y213" s="4"/>
      <c r="Z213" s="4"/>
      <c r="AA213" s="4"/>
      <c r="AB213" s="4"/>
    </row>
    <row r="214" spans="1:28" x14ac:dyDescent="0.25">
      <c r="A214" s="8"/>
      <c r="B214" s="8"/>
      <c r="C214" s="8"/>
      <c r="D214" s="8"/>
      <c r="E214" s="7"/>
      <c r="F214" s="7"/>
      <c r="G214" s="9"/>
      <c r="H214" s="9"/>
      <c r="I214" s="9"/>
      <c r="J214" s="9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4"/>
      <c r="V214" s="4"/>
      <c r="W214" s="4"/>
      <c r="X214" s="4"/>
      <c r="Y214" s="4"/>
      <c r="Z214" s="4"/>
      <c r="AA214" s="4"/>
      <c r="AB214" s="4"/>
    </row>
    <row r="215" spans="1:28" x14ac:dyDescent="0.25">
      <c r="A215" s="8"/>
      <c r="B215" s="8"/>
      <c r="C215" s="8"/>
      <c r="D215" s="8"/>
      <c r="E215" s="7"/>
      <c r="F215" s="7"/>
      <c r="G215" s="9"/>
      <c r="H215" s="9"/>
      <c r="I215" s="9"/>
      <c r="J215" s="9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4"/>
      <c r="V215" s="4"/>
      <c r="W215" s="4"/>
      <c r="X215" s="4"/>
      <c r="Y215" s="4"/>
      <c r="Z215" s="4"/>
      <c r="AA215" s="4"/>
      <c r="AB215" s="4"/>
    </row>
    <row r="216" spans="1:28" x14ac:dyDescent="0.25">
      <c r="A216" s="8"/>
      <c r="B216" s="8"/>
      <c r="C216" s="8"/>
      <c r="D216" s="8"/>
      <c r="E216" s="7"/>
      <c r="F216" s="7"/>
      <c r="G216" s="9"/>
      <c r="H216" s="9"/>
      <c r="I216" s="9"/>
      <c r="J216" s="9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4"/>
      <c r="V216" s="4"/>
      <c r="W216" s="4"/>
      <c r="X216" s="4"/>
      <c r="Y216" s="4"/>
      <c r="Z216" s="4"/>
      <c r="AA216" s="4"/>
      <c r="AB216" s="4"/>
    </row>
    <row r="217" spans="1:28" x14ac:dyDescent="0.25">
      <c r="A217" s="8"/>
      <c r="B217" s="8"/>
      <c r="C217" s="8"/>
      <c r="D217" s="8"/>
      <c r="E217" s="7"/>
      <c r="F217" s="7"/>
      <c r="G217" s="9"/>
      <c r="H217" s="9"/>
      <c r="I217" s="9"/>
      <c r="J217" s="9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4"/>
      <c r="V217" s="4"/>
      <c r="W217" s="4"/>
      <c r="X217" s="4"/>
      <c r="Y217" s="4"/>
      <c r="Z217" s="4"/>
      <c r="AA217" s="4"/>
      <c r="AB217" s="4"/>
    </row>
    <row r="218" spans="1:28" x14ac:dyDescent="0.25">
      <c r="A218" s="8"/>
      <c r="B218" s="8"/>
      <c r="C218" s="8"/>
      <c r="D218" s="8"/>
      <c r="E218" s="7"/>
      <c r="F218" s="7"/>
      <c r="G218" s="9"/>
      <c r="H218" s="9"/>
      <c r="I218" s="9"/>
      <c r="J218" s="9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4"/>
      <c r="V218" s="4"/>
      <c r="W218" s="4"/>
      <c r="X218" s="4"/>
      <c r="Y218" s="4"/>
      <c r="Z218" s="4"/>
      <c r="AA218" s="4"/>
      <c r="AB218" s="4"/>
    </row>
    <row r="219" spans="1:28" x14ac:dyDescent="0.25">
      <c r="A219" s="8"/>
      <c r="B219" s="8"/>
      <c r="C219" s="8"/>
      <c r="D219" s="8"/>
      <c r="E219" s="7"/>
      <c r="F219" s="7"/>
      <c r="G219" s="9"/>
      <c r="H219" s="9"/>
      <c r="I219" s="9"/>
      <c r="J219" s="9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4"/>
      <c r="V219" s="4"/>
      <c r="W219" s="4"/>
      <c r="X219" s="4"/>
      <c r="Y219" s="4"/>
      <c r="Z219" s="4"/>
      <c r="AA219" s="4"/>
      <c r="AB219" s="4"/>
    </row>
    <row r="220" spans="1:28" x14ac:dyDescent="0.25">
      <c r="A220" s="8"/>
      <c r="B220" s="8"/>
      <c r="C220" s="8"/>
      <c r="D220" s="8"/>
      <c r="E220" s="7"/>
      <c r="F220" s="7"/>
      <c r="G220" s="9"/>
      <c r="H220" s="9"/>
      <c r="I220" s="9"/>
      <c r="J220" s="9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4"/>
      <c r="V220" s="4"/>
      <c r="W220" s="4"/>
      <c r="X220" s="4"/>
      <c r="Y220" s="4"/>
      <c r="Z220" s="4"/>
      <c r="AA220" s="4"/>
      <c r="AB220" s="4"/>
    </row>
    <row r="221" spans="1:28" x14ac:dyDescent="0.25">
      <c r="A221" s="8"/>
      <c r="B221" s="8"/>
      <c r="C221" s="8"/>
      <c r="D221" s="8"/>
      <c r="E221" s="7"/>
      <c r="F221" s="7"/>
      <c r="G221" s="9"/>
      <c r="H221" s="9"/>
      <c r="I221" s="9"/>
      <c r="J221" s="9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4"/>
      <c r="V221" s="4"/>
      <c r="W221" s="4"/>
      <c r="X221" s="4"/>
      <c r="Y221" s="4"/>
      <c r="Z221" s="4"/>
      <c r="AA221" s="4"/>
      <c r="AB221" s="4"/>
    </row>
    <row r="222" spans="1:28" x14ac:dyDescent="0.25">
      <c r="A222" s="8"/>
      <c r="B222" s="8"/>
      <c r="C222" s="8"/>
      <c r="D222" s="8"/>
      <c r="E222" s="7"/>
      <c r="F222" s="7"/>
      <c r="G222" s="9"/>
      <c r="H222" s="9"/>
      <c r="I222" s="9"/>
      <c r="J222" s="9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4"/>
      <c r="V222" s="4"/>
      <c r="W222" s="4"/>
      <c r="X222" s="4"/>
      <c r="Y222" s="4"/>
      <c r="Z222" s="4"/>
      <c r="AA222" s="4"/>
      <c r="AB222" s="4"/>
    </row>
    <row r="223" spans="1:28" x14ac:dyDescent="0.25">
      <c r="A223" s="8"/>
      <c r="B223" s="8"/>
      <c r="C223" s="8"/>
      <c r="D223" s="8"/>
      <c r="E223" s="7"/>
      <c r="F223" s="7"/>
      <c r="G223" s="9"/>
      <c r="H223" s="9"/>
      <c r="I223" s="9"/>
      <c r="J223" s="9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4"/>
      <c r="V223" s="4"/>
      <c r="W223" s="4"/>
      <c r="X223" s="4"/>
      <c r="Y223" s="4"/>
      <c r="Z223" s="4"/>
      <c r="AA223" s="4"/>
      <c r="AB223" s="4"/>
    </row>
    <row r="224" spans="1:28" x14ac:dyDescent="0.25">
      <c r="A224" s="8"/>
      <c r="B224" s="8"/>
      <c r="C224" s="8"/>
      <c r="D224" s="8"/>
      <c r="E224" s="7"/>
      <c r="F224" s="7"/>
      <c r="G224" s="9"/>
      <c r="H224" s="9"/>
      <c r="I224" s="9"/>
      <c r="J224" s="9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4"/>
      <c r="V224" s="4"/>
      <c r="W224" s="4"/>
      <c r="X224" s="4"/>
      <c r="Y224" s="4"/>
      <c r="Z224" s="4"/>
      <c r="AA224" s="4"/>
      <c r="AB224" s="4"/>
    </row>
    <row r="225" spans="1:28" x14ac:dyDescent="0.25">
      <c r="A225" s="8"/>
      <c r="B225" s="8"/>
      <c r="C225" s="8"/>
      <c r="D225" s="8"/>
      <c r="E225" s="7"/>
      <c r="F225" s="7"/>
      <c r="G225" s="9"/>
      <c r="H225" s="9"/>
      <c r="I225" s="9"/>
      <c r="J225" s="9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4"/>
      <c r="V225" s="4"/>
      <c r="W225" s="4"/>
      <c r="X225" s="4"/>
      <c r="Y225" s="4"/>
      <c r="Z225" s="4"/>
      <c r="AA225" s="4"/>
      <c r="AB225" s="4"/>
    </row>
    <row r="226" spans="1:28" x14ac:dyDescent="0.25">
      <c r="A226" s="8"/>
      <c r="B226" s="8"/>
      <c r="C226" s="8"/>
      <c r="D226" s="8"/>
      <c r="E226" s="7"/>
      <c r="F226" s="7"/>
      <c r="G226" s="9"/>
      <c r="H226" s="9"/>
      <c r="I226" s="9"/>
      <c r="J226" s="9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4"/>
      <c r="V226" s="4"/>
      <c r="W226" s="4"/>
      <c r="X226" s="4"/>
      <c r="Y226" s="4"/>
      <c r="Z226" s="4"/>
      <c r="AA226" s="4"/>
      <c r="AB226" s="4"/>
    </row>
    <row r="227" spans="1:28" x14ac:dyDescent="0.25">
      <c r="A227" s="8"/>
      <c r="B227" s="8"/>
      <c r="C227" s="8"/>
      <c r="D227" s="8"/>
      <c r="E227" s="7"/>
      <c r="F227" s="7"/>
      <c r="G227" s="9"/>
      <c r="H227" s="9"/>
      <c r="I227" s="9"/>
      <c r="J227" s="9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4"/>
      <c r="V227" s="4"/>
      <c r="W227" s="4"/>
      <c r="X227" s="4"/>
      <c r="Y227" s="4"/>
      <c r="Z227" s="4"/>
      <c r="AA227" s="4"/>
      <c r="AB227" s="4"/>
    </row>
    <row r="228" spans="1:28" x14ac:dyDescent="0.25">
      <c r="A228" s="8"/>
      <c r="B228" s="8"/>
      <c r="C228" s="8"/>
      <c r="D228" s="8"/>
      <c r="E228" s="7"/>
      <c r="F228" s="7"/>
      <c r="G228" s="9"/>
      <c r="H228" s="9"/>
      <c r="I228" s="9"/>
      <c r="J228" s="9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4"/>
      <c r="V228" s="4"/>
      <c r="W228" s="4"/>
      <c r="X228" s="4"/>
      <c r="Y228" s="4"/>
      <c r="Z228" s="4"/>
      <c r="AA228" s="4"/>
      <c r="AB228" s="4"/>
    </row>
    <row r="229" spans="1:28" x14ac:dyDescent="0.25">
      <c r="A229" s="8"/>
      <c r="B229" s="8"/>
      <c r="C229" s="8"/>
      <c r="D229" s="8"/>
      <c r="E229" s="7"/>
      <c r="F229" s="7"/>
      <c r="G229" s="9"/>
      <c r="H229" s="9"/>
      <c r="I229" s="9"/>
      <c r="J229" s="9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4"/>
      <c r="V229" s="4"/>
      <c r="W229" s="4"/>
      <c r="X229" s="4"/>
      <c r="Y229" s="4"/>
      <c r="Z229" s="4"/>
      <c r="AA229" s="4"/>
      <c r="AB229" s="4"/>
    </row>
    <row r="230" spans="1:28" x14ac:dyDescent="0.25">
      <c r="A230" s="8"/>
      <c r="B230" s="8"/>
      <c r="C230" s="8"/>
      <c r="D230" s="8"/>
      <c r="E230" s="7"/>
      <c r="F230" s="7"/>
      <c r="G230" s="9"/>
      <c r="H230" s="9"/>
      <c r="I230" s="9"/>
      <c r="J230" s="9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4"/>
      <c r="V230" s="4"/>
      <c r="W230" s="4"/>
      <c r="X230" s="4"/>
      <c r="Y230" s="4"/>
      <c r="Z230" s="4"/>
      <c r="AA230" s="4"/>
      <c r="AB230" s="4"/>
    </row>
    <row r="231" spans="1:28" x14ac:dyDescent="0.25">
      <c r="A231" s="8"/>
      <c r="B231" s="8"/>
      <c r="C231" s="8"/>
      <c r="D231" s="8"/>
      <c r="E231" s="7"/>
      <c r="F231" s="7"/>
      <c r="G231" s="9"/>
      <c r="H231" s="9"/>
      <c r="I231" s="9"/>
      <c r="J231" s="9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4"/>
      <c r="V231" s="4"/>
      <c r="W231" s="4"/>
      <c r="X231" s="4"/>
      <c r="Y231" s="4"/>
      <c r="Z231" s="4"/>
      <c r="AA231" s="4"/>
      <c r="AB231" s="4"/>
    </row>
    <row r="232" spans="1:28" x14ac:dyDescent="0.25">
      <c r="A232" s="8"/>
      <c r="B232" s="8"/>
      <c r="C232" s="8"/>
      <c r="D232" s="8"/>
      <c r="E232" s="7"/>
      <c r="F232" s="7"/>
      <c r="G232" s="9"/>
      <c r="H232" s="9"/>
      <c r="I232" s="9"/>
      <c r="J232" s="9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4"/>
      <c r="V232" s="4"/>
      <c r="W232" s="4"/>
      <c r="X232" s="4"/>
      <c r="Y232" s="4"/>
      <c r="Z232" s="4"/>
      <c r="AA232" s="4"/>
      <c r="AB232" s="4"/>
    </row>
    <row r="233" spans="1:28" x14ac:dyDescent="0.25">
      <c r="A233" s="8"/>
      <c r="B233" s="8"/>
      <c r="C233" s="8"/>
      <c r="D233" s="8"/>
      <c r="E233" s="7"/>
      <c r="F233" s="7"/>
      <c r="G233" s="9"/>
      <c r="H233" s="9"/>
      <c r="I233" s="9"/>
      <c r="J233" s="9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4"/>
      <c r="V233" s="4"/>
      <c r="W233" s="4"/>
      <c r="X233" s="4"/>
      <c r="Y233" s="4"/>
      <c r="Z233" s="4"/>
      <c r="AA233" s="4"/>
      <c r="AB233" s="4"/>
    </row>
    <row r="234" spans="1:28" x14ac:dyDescent="0.25">
      <c r="A234" s="8"/>
      <c r="B234" s="8"/>
      <c r="C234" s="8"/>
      <c r="D234" s="8"/>
      <c r="E234" s="7"/>
      <c r="F234" s="7"/>
      <c r="G234" s="9"/>
      <c r="H234" s="9"/>
      <c r="I234" s="9"/>
      <c r="J234" s="9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4"/>
      <c r="V234" s="4"/>
      <c r="W234" s="4"/>
      <c r="X234" s="4"/>
      <c r="Y234" s="4"/>
      <c r="Z234" s="4"/>
      <c r="AA234" s="4"/>
      <c r="AB234" s="4"/>
    </row>
    <row r="235" spans="1:28" x14ac:dyDescent="0.25">
      <c r="A235" s="8"/>
      <c r="B235" s="8"/>
      <c r="C235" s="8"/>
      <c r="D235" s="8"/>
      <c r="E235" s="7"/>
      <c r="F235" s="7"/>
      <c r="G235" s="9"/>
      <c r="H235" s="9"/>
      <c r="I235" s="9"/>
      <c r="J235" s="9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4"/>
      <c r="V235" s="4"/>
      <c r="W235" s="4"/>
      <c r="X235" s="4"/>
      <c r="Y235" s="4"/>
      <c r="Z235" s="4"/>
      <c r="AA235" s="4"/>
      <c r="AB235" s="4"/>
    </row>
    <row r="236" spans="1:28" x14ac:dyDescent="0.25">
      <c r="A236" s="8"/>
      <c r="B236" s="8"/>
      <c r="C236" s="8"/>
      <c r="D236" s="8"/>
      <c r="E236" s="7"/>
      <c r="F236" s="7"/>
      <c r="G236" s="9"/>
      <c r="H236" s="9"/>
      <c r="I236" s="9"/>
      <c r="J236" s="9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4"/>
      <c r="V236" s="4"/>
      <c r="W236" s="4"/>
      <c r="X236" s="4"/>
      <c r="Y236" s="4"/>
      <c r="Z236" s="4"/>
      <c r="AA236" s="4"/>
      <c r="AB236" s="4"/>
    </row>
    <row r="237" spans="1:28" x14ac:dyDescent="0.25">
      <c r="A237" s="8"/>
      <c r="B237" s="8"/>
      <c r="C237" s="8"/>
      <c r="D237" s="8"/>
      <c r="E237" s="7"/>
      <c r="F237" s="7"/>
      <c r="G237" s="9"/>
      <c r="H237" s="9"/>
      <c r="I237" s="9"/>
      <c r="J237" s="9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4"/>
      <c r="V237" s="4"/>
      <c r="W237" s="4"/>
      <c r="X237" s="4"/>
      <c r="Y237" s="4"/>
      <c r="Z237" s="4"/>
      <c r="AA237" s="4"/>
      <c r="AB237" s="4"/>
    </row>
    <row r="238" spans="1:28" x14ac:dyDescent="0.25">
      <c r="A238" s="8"/>
      <c r="B238" s="8"/>
      <c r="C238" s="8"/>
      <c r="D238" s="8"/>
      <c r="E238" s="7"/>
      <c r="F238" s="7"/>
      <c r="G238" s="9"/>
      <c r="H238" s="9"/>
      <c r="I238" s="9"/>
      <c r="J238" s="9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4"/>
      <c r="V238" s="4"/>
      <c r="W238" s="4"/>
      <c r="X238" s="4"/>
      <c r="Y238" s="4"/>
      <c r="Z238" s="4"/>
      <c r="AA238" s="4"/>
      <c r="AB238" s="4"/>
    </row>
    <row r="239" spans="1:28" x14ac:dyDescent="0.25">
      <c r="A239" s="8"/>
      <c r="B239" s="8"/>
      <c r="C239" s="8"/>
      <c r="D239" s="8"/>
      <c r="E239" s="7"/>
      <c r="F239" s="7"/>
      <c r="G239" s="9"/>
      <c r="H239" s="9"/>
      <c r="I239" s="9"/>
      <c r="J239" s="9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4"/>
      <c r="V239" s="4"/>
      <c r="W239" s="4"/>
      <c r="X239" s="4"/>
      <c r="Y239" s="4"/>
      <c r="Z239" s="4"/>
      <c r="AA239" s="4"/>
      <c r="AB239" s="4"/>
    </row>
    <row r="240" spans="1:28" x14ac:dyDescent="0.25">
      <c r="A240" s="8"/>
      <c r="B240" s="8"/>
      <c r="C240" s="8"/>
      <c r="D240" s="8"/>
      <c r="E240" s="7"/>
      <c r="F240" s="7"/>
      <c r="G240" s="9"/>
      <c r="H240" s="9"/>
      <c r="I240" s="9"/>
      <c r="J240" s="9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4"/>
      <c r="V240" s="4"/>
      <c r="W240" s="4"/>
      <c r="X240" s="4"/>
      <c r="Y240" s="4"/>
      <c r="Z240" s="4"/>
      <c r="AA240" s="4"/>
      <c r="AB240" s="4"/>
    </row>
    <row r="241" spans="1:28" x14ac:dyDescent="0.25">
      <c r="A241" s="8"/>
      <c r="B241" s="8"/>
      <c r="C241" s="8"/>
      <c r="D241" s="8"/>
      <c r="E241" s="7"/>
      <c r="F241" s="7"/>
      <c r="G241" s="9"/>
      <c r="H241" s="9"/>
      <c r="I241" s="9"/>
      <c r="J241" s="9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4"/>
      <c r="V241" s="4"/>
      <c r="W241" s="4"/>
      <c r="X241" s="4"/>
      <c r="Y241" s="4"/>
      <c r="Z241" s="4"/>
      <c r="AA241" s="4"/>
      <c r="AB241" s="4"/>
    </row>
    <row r="242" spans="1:28" x14ac:dyDescent="0.25">
      <c r="A242" s="8"/>
      <c r="B242" s="8"/>
      <c r="C242" s="8"/>
      <c r="D242" s="8"/>
      <c r="E242" s="7"/>
      <c r="F242" s="7"/>
      <c r="G242" s="9"/>
      <c r="H242" s="9"/>
      <c r="I242" s="9"/>
      <c r="J242" s="9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4"/>
      <c r="V242" s="4"/>
      <c r="W242" s="4"/>
      <c r="X242" s="4"/>
      <c r="Y242" s="4"/>
      <c r="Z242" s="4"/>
      <c r="AA242" s="4"/>
      <c r="AB242" s="4"/>
    </row>
    <row r="243" spans="1:28" x14ac:dyDescent="0.25">
      <c r="A243" s="8"/>
      <c r="B243" s="8"/>
      <c r="C243" s="8"/>
      <c r="D243" s="8"/>
      <c r="E243" s="7"/>
      <c r="F243" s="7"/>
      <c r="G243" s="9"/>
      <c r="H243" s="9"/>
      <c r="I243" s="9"/>
      <c r="J243" s="9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4"/>
      <c r="V243" s="4"/>
      <c r="W243" s="4"/>
      <c r="X243" s="4"/>
      <c r="Y243" s="4"/>
      <c r="Z243" s="4"/>
      <c r="AA243" s="4"/>
      <c r="AB243" s="4"/>
    </row>
    <row r="244" spans="1:28" x14ac:dyDescent="0.25">
      <c r="A244" s="8"/>
      <c r="B244" s="8"/>
      <c r="C244" s="8"/>
      <c r="D244" s="8"/>
      <c r="E244" s="7"/>
      <c r="F244" s="7"/>
      <c r="G244" s="9"/>
      <c r="H244" s="9"/>
      <c r="I244" s="9"/>
      <c r="J244" s="9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4"/>
      <c r="V244" s="4"/>
      <c r="W244" s="4"/>
      <c r="X244" s="4"/>
      <c r="Y244" s="4"/>
      <c r="Z244" s="4"/>
      <c r="AA244" s="4"/>
      <c r="AB244" s="4"/>
    </row>
    <row r="245" spans="1:28" x14ac:dyDescent="0.25">
      <c r="A245" s="8"/>
      <c r="B245" s="8"/>
      <c r="C245" s="8"/>
      <c r="D245" s="8"/>
      <c r="E245" s="7"/>
      <c r="F245" s="7"/>
      <c r="G245" s="9"/>
      <c r="H245" s="9"/>
      <c r="I245" s="9"/>
      <c r="J245" s="9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4"/>
      <c r="V245" s="4"/>
      <c r="W245" s="4"/>
      <c r="X245" s="4"/>
      <c r="Y245" s="4"/>
      <c r="Z245" s="4"/>
      <c r="AA245" s="4"/>
      <c r="AB245" s="4"/>
    </row>
    <row r="246" spans="1:28" x14ac:dyDescent="0.25">
      <c r="A246" s="8"/>
      <c r="B246" s="8"/>
      <c r="C246" s="8"/>
      <c r="D246" s="8"/>
      <c r="E246" s="7"/>
      <c r="F246" s="7"/>
      <c r="G246" s="9"/>
      <c r="H246" s="9"/>
      <c r="I246" s="9"/>
      <c r="J246" s="9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4"/>
      <c r="V246" s="4"/>
      <c r="W246" s="4"/>
      <c r="X246" s="4"/>
      <c r="Y246" s="4"/>
      <c r="Z246" s="4"/>
      <c r="AA246" s="4"/>
      <c r="AB246" s="4"/>
    </row>
    <row r="247" spans="1:28" x14ac:dyDescent="0.25">
      <c r="A247" s="8"/>
      <c r="B247" s="8"/>
      <c r="C247" s="8"/>
      <c r="D247" s="8"/>
      <c r="E247" s="7"/>
      <c r="F247" s="7"/>
      <c r="G247" s="9"/>
      <c r="H247" s="9"/>
      <c r="I247" s="9"/>
      <c r="J247" s="9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4"/>
      <c r="V247" s="4"/>
      <c r="W247" s="4"/>
      <c r="X247" s="4"/>
      <c r="Y247" s="4"/>
      <c r="Z247" s="4"/>
      <c r="AA247" s="4"/>
      <c r="AB247" s="4"/>
    </row>
    <row r="248" spans="1:28" x14ac:dyDescent="0.25">
      <c r="A248" s="8"/>
      <c r="B248" s="8"/>
      <c r="C248" s="8"/>
      <c r="D248" s="8"/>
      <c r="E248" s="7"/>
      <c r="F248" s="7"/>
      <c r="G248" s="9"/>
      <c r="H248" s="9"/>
      <c r="I248" s="9"/>
      <c r="J248" s="9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4"/>
      <c r="V248" s="4"/>
      <c r="W248" s="4"/>
      <c r="X248" s="4"/>
      <c r="Y248" s="4"/>
      <c r="Z248" s="4"/>
      <c r="AA248" s="4"/>
      <c r="AB248" s="4"/>
    </row>
    <row r="249" spans="1:28" x14ac:dyDescent="0.25">
      <c r="A249" s="8"/>
      <c r="B249" s="8"/>
      <c r="C249" s="8"/>
      <c r="D249" s="8"/>
      <c r="E249" s="7"/>
      <c r="F249" s="7"/>
      <c r="G249" s="9"/>
      <c r="H249" s="9"/>
      <c r="I249" s="9"/>
      <c r="J249" s="9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4"/>
      <c r="V249" s="4"/>
      <c r="W249" s="4"/>
      <c r="X249" s="4"/>
      <c r="Y249" s="4"/>
      <c r="Z249" s="4"/>
      <c r="AA249" s="4"/>
      <c r="AB249" s="4"/>
    </row>
    <row r="250" spans="1:28" x14ac:dyDescent="0.25">
      <c r="A250" s="8"/>
      <c r="B250" s="8"/>
      <c r="C250" s="8"/>
      <c r="D250" s="8"/>
      <c r="E250" s="7"/>
      <c r="F250" s="7"/>
      <c r="G250" s="9"/>
      <c r="H250" s="9"/>
      <c r="I250" s="9"/>
      <c r="J250" s="9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4"/>
      <c r="V250" s="4"/>
      <c r="W250" s="4"/>
      <c r="X250" s="4"/>
      <c r="Y250" s="4"/>
      <c r="Z250" s="4"/>
      <c r="AA250" s="4"/>
      <c r="AB250" s="4"/>
    </row>
    <row r="251" spans="1:28" x14ac:dyDescent="0.25">
      <c r="A251" s="8"/>
      <c r="B251" s="8"/>
      <c r="C251" s="8"/>
      <c r="D251" s="8"/>
      <c r="E251" s="7"/>
      <c r="F251" s="7"/>
      <c r="G251" s="9"/>
      <c r="H251" s="9"/>
      <c r="I251" s="9"/>
      <c r="J251" s="9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4"/>
      <c r="V251" s="4"/>
      <c r="W251" s="4"/>
      <c r="X251" s="4"/>
      <c r="Y251" s="4"/>
      <c r="Z251" s="4"/>
      <c r="AA251" s="4"/>
      <c r="AB251" s="4"/>
    </row>
    <row r="252" spans="1:28" x14ac:dyDescent="0.25">
      <c r="A252" s="8"/>
      <c r="B252" s="8"/>
      <c r="C252" s="8"/>
      <c r="D252" s="8"/>
      <c r="E252" s="7"/>
      <c r="F252" s="7"/>
      <c r="G252" s="9"/>
      <c r="H252" s="9"/>
      <c r="I252" s="9"/>
      <c r="J252" s="9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4"/>
      <c r="V252" s="4"/>
      <c r="W252" s="4"/>
      <c r="X252" s="4"/>
      <c r="Y252" s="4"/>
      <c r="Z252" s="4"/>
      <c r="AA252" s="4"/>
      <c r="AB252" s="4"/>
    </row>
    <row r="253" spans="1:28" x14ac:dyDescent="0.25">
      <c r="A253" s="8"/>
      <c r="B253" s="8"/>
      <c r="C253" s="8"/>
      <c r="D253" s="8"/>
      <c r="E253" s="7"/>
      <c r="F253" s="7"/>
      <c r="G253" s="9"/>
      <c r="H253" s="9"/>
      <c r="I253" s="9"/>
      <c r="J253" s="9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4"/>
      <c r="V253" s="4"/>
      <c r="W253" s="4"/>
      <c r="X253" s="4"/>
      <c r="Y253" s="4"/>
      <c r="Z253" s="4"/>
      <c r="AA253" s="4"/>
      <c r="AB253" s="4"/>
    </row>
    <row r="254" spans="1:28" x14ac:dyDescent="0.25">
      <c r="A254" s="8"/>
      <c r="B254" s="8"/>
      <c r="C254" s="8"/>
      <c r="D254" s="8"/>
      <c r="E254" s="7"/>
      <c r="F254" s="7"/>
      <c r="G254" s="9"/>
      <c r="H254" s="9"/>
      <c r="I254" s="9"/>
      <c r="J254" s="9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4"/>
      <c r="V254" s="4"/>
      <c r="W254" s="4"/>
      <c r="X254" s="4"/>
      <c r="Y254" s="4"/>
      <c r="Z254" s="4"/>
      <c r="AA254" s="4"/>
      <c r="AB254" s="4"/>
    </row>
    <row r="255" spans="1:28" x14ac:dyDescent="0.25">
      <c r="A255" s="8"/>
      <c r="B255" s="8"/>
      <c r="C255" s="8"/>
      <c r="D255" s="8"/>
      <c r="E255" s="7"/>
      <c r="F255" s="7"/>
      <c r="G255" s="9"/>
      <c r="H255" s="9"/>
      <c r="I255" s="9"/>
      <c r="J255" s="9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4"/>
      <c r="V255" s="4"/>
      <c r="W255" s="4"/>
      <c r="X255" s="4"/>
      <c r="Y255" s="4"/>
      <c r="Z255" s="4"/>
      <c r="AA255" s="4"/>
      <c r="AB255" s="4"/>
    </row>
    <row r="256" spans="1:28" x14ac:dyDescent="0.25">
      <c r="A256" s="8"/>
      <c r="B256" s="8"/>
      <c r="C256" s="8"/>
      <c r="D256" s="8"/>
      <c r="E256" s="7"/>
      <c r="F256" s="7"/>
      <c r="G256" s="9"/>
      <c r="H256" s="9"/>
      <c r="I256" s="9"/>
      <c r="J256" s="9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4"/>
      <c r="V256" s="4"/>
      <c r="W256" s="4"/>
      <c r="X256" s="4"/>
      <c r="Y256" s="4"/>
      <c r="Z256" s="4"/>
      <c r="AA256" s="4"/>
      <c r="AB256" s="4"/>
    </row>
    <row r="257" spans="1:28" x14ac:dyDescent="0.25">
      <c r="A257" s="8"/>
      <c r="B257" s="8"/>
      <c r="C257" s="8"/>
      <c r="D257" s="8"/>
      <c r="E257" s="7"/>
      <c r="F257" s="7"/>
      <c r="G257" s="9"/>
      <c r="H257" s="9"/>
      <c r="I257" s="9"/>
      <c r="J257" s="9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4"/>
      <c r="V257" s="4"/>
      <c r="W257" s="4"/>
      <c r="X257" s="4"/>
      <c r="Y257" s="4"/>
      <c r="Z257" s="4"/>
      <c r="AA257" s="4"/>
      <c r="AB257" s="4"/>
    </row>
    <row r="258" spans="1:28" x14ac:dyDescent="0.25">
      <c r="A258" s="8"/>
      <c r="B258" s="8"/>
      <c r="C258" s="8"/>
      <c r="D258" s="8"/>
      <c r="E258" s="7"/>
      <c r="F258" s="7"/>
      <c r="G258" s="9"/>
      <c r="H258" s="9"/>
      <c r="I258" s="9"/>
      <c r="J258" s="9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4"/>
      <c r="V258" s="4"/>
      <c r="W258" s="4"/>
      <c r="X258" s="4"/>
      <c r="Y258" s="4"/>
      <c r="Z258" s="4"/>
      <c r="AA258" s="4"/>
      <c r="AB258" s="4"/>
    </row>
    <row r="259" spans="1:28" x14ac:dyDescent="0.25">
      <c r="A259" s="8"/>
      <c r="B259" s="8"/>
      <c r="C259" s="8"/>
      <c r="D259" s="8"/>
      <c r="E259" s="7"/>
      <c r="F259" s="7"/>
      <c r="G259" s="9"/>
      <c r="H259" s="9"/>
      <c r="I259" s="9"/>
      <c r="J259" s="9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4"/>
      <c r="V259" s="4"/>
      <c r="W259" s="4"/>
      <c r="X259" s="4"/>
      <c r="Y259" s="4"/>
      <c r="Z259" s="4"/>
      <c r="AA259" s="4"/>
      <c r="AB259" s="4"/>
    </row>
    <row r="260" spans="1:28" x14ac:dyDescent="0.25">
      <c r="A260" s="8"/>
      <c r="B260" s="8"/>
      <c r="C260" s="8"/>
      <c r="D260" s="8"/>
      <c r="E260" s="7"/>
      <c r="F260" s="7"/>
      <c r="G260" s="9"/>
      <c r="H260" s="9"/>
      <c r="I260" s="9"/>
      <c r="J260" s="9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4"/>
      <c r="V260" s="4"/>
      <c r="W260" s="4"/>
      <c r="X260" s="4"/>
      <c r="Y260" s="4"/>
      <c r="Z260" s="4"/>
      <c r="AA260" s="4"/>
      <c r="AB260" s="4"/>
    </row>
    <row r="261" spans="1:28" x14ac:dyDescent="0.25">
      <c r="A261" s="8"/>
      <c r="B261" s="8"/>
      <c r="C261" s="8"/>
      <c r="D261" s="8"/>
      <c r="E261" s="7"/>
      <c r="F261" s="7"/>
      <c r="G261" s="9"/>
      <c r="H261" s="9"/>
      <c r="I261" s="9"/>
      <c r="J261" s="9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4"/>
      <c r="V261" s="4"/>
      <c r="W261" s="4"/>
      <c r="X261" s="4"/>
      <c r="Y261" s="4"/>
      <c r="Z261" s="4"/>
      <c r="AA261" s="4"/>
      <c r="AB261" s="4"/>
    </row>
    <row r="262" spans="1:28" x14ac:dyDescent="0.25">
      <c r="A262" s="8"/>
      <c r="B262" s="8"/>
      <c r="C262" s="8"/>
      <c r="D262" s="8"/>
      <c r="E262" s="7"/>
      <c r="F262" s="7"/>
      <c r="G262" s="9"/>
      <c r="H262" s="9"/>
      <c r="I262" s="9"/>
      <c r="J262" s="9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4"/>
      <c r="V262" s="4"/>
      <c r="W262" s="4"/>
      <c r="X262" s="4"/>
      <c r="Y262" s="4"/>
      <c r="Z262" s="4"/>
      <c r="AA262" s="4"/>
      <c r="AB262" s="4"/>
    </row>
    <row r="263" spans="1:28" x14ac:dyDescent="0.25">
      <c r="A263" s="8"/>
      <c r="B263" s="8"/>
      <c r="C263" s="8"/>
      <c r="D263" s="8"/>
      <c r="E263" s="7"/>
      <c r="F263" s="7"/>
      <c r="G263" s="9"/>
      <c r="H263" s="9"/>
      <c r="I263" s="9"/>
      <c r="J263" s="9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4"/>
      <c r="V263" s="4"/>
      <c r="W263" s="4"/>
      <c r="X263" s="4"/>
      <c r="Y263" s="4"/>
      <c r="Z263" s="4"/>
      <c r="AA263" s="4"/>
      <c r="AB263" s="4"/>
    </row>
    <row r="264" spans="1:28" x14ac:dyDescent="0.25">
      <c r="A264" s="8"/>
      <c r="B264" s="8"/>
      <c r="C264" s="8"/>
      <c r="D264" s="8"/>
      <c r="E264" s="7"/>
      <c r="F264" s="7"/>
      <c r="G264" s="9"/>
      <c r="H264" s="9"/>
      <c r="I264" s="9"/>
      <c r="J264" s="9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4"/>
      <c r="V264" s="4"/>
      <c r="W264" s="4"/>
      <c r="X264" s="4"/>
      <c r="Y264" s="4"/>
      <c r="Z264" s="4"/>
      <c r="AA264" s="4"/>
      <c r="AB264" s="4"/>
    </row>
    <row r="265" spans="1:28" x14ac:dyDescent="0.25">
      <c r="A265" s="8"/>
      <c r="B265" s="8"/>
      <c r="C265" s="8"/>
      <c r="D265" s="8"/>
      <c r="E265" s="7"/>
      <c r="F265" s="7"/>
      <c r="G265" s="9"/>
      <c r="H265" s="9"/>
      <c r="I265" s="9"/>
      <c r="J265" s="9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4"/>
      <c r="V265" s="4"/>
      <c r="W265" s="4"/>
      <c r="X265" s="4"/>
      <c r="Y265" s="4"/>
      <c r="Z265" s="4"/>
      <c r="AA265" s="4"/>
      <c r="AB265" s="4"/>
    </row>
    <row r="266" spans="1:28" x14ac:dyDescent="0.25">
      <c r="A266" s="8"/>
      <c r="B266" s="8"/>
      <c r="C266" s="8"/>
      <c r="D266" s="8"/>
      <c r="E266" s="7"/>
      <c r="F266" s="7"/>
      <c r="G266" s="9"/>
      <c r="H266" s="9"/>
      <c r="I266" s="9"/>
      <c r="J266" s="9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4"/>
      <c r="V266" s="4"/>
      <c r="W266" s="4"/>
      <c r="X266" s="4"/>
      <c r="Y266" s="4"/>
      <c r="Z266" s="4"/>
      <c r="AA266" s="4"/>
      <c r="AB266" s="4"/>
    </row>
    <row r="267" spans="1:28" x14ac:dyDescent="0.25">
      <c r="A267" s="8"/>
      <c r="B267" s="8"/>
      <c r="C267" s="8"/>
      <c r="D267" s="8"/>
      <c r="E267" s="7"/>
      <c r="F267" s="7"/>
      <c r="G267" s="9"/>
      <c r="H267" s="9"/>
      <c r="I267" s="9"/>
      <c r="J267" s="9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4"/>
      <c r="V267" s="4"/>
      <c r="W267" s="4"/>
      <c r="X267" s="4"/>
      <c r="Y267" s="4"/>
      <c r="Z267" s="4"/>
      <c r="AA267" s="4"/>
      <c r="AB267" s="4"/>
    </row>
    <row r="268" spans="1:28" x14ac:dyDescent="0.25">
      <c r="A268" s="8"/>
      <c r="B268" s="8"/>
      <c r="C268" s="8"/>
      <c r="D268" s="8"/>
      <c r="E268" s="7"/>
      <c r="F268" s="7"/>
      <c r="G268" s="9"/>
      <c r="H268" s="9"/>
      <c r="I268" s="9"/>
      <c r="J268" s="9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4"/>
      <c r="V268" s="4"/>
      <c r="W268" s="4"/>
      <c r="X268" s="4"/>
      <c r="Y268" s="4"/>
      <c r="Z268" s="4"/>
      <c r="AA268" s="4"/>
      <c r="AB268" s="4"/>
    </row>
    <row r="269" spans="1:28" x14ac:dyDescent="0.25">
      <c r="A269" s="8"/>
      <c r="B269" s="8"/>
      <c r="C269" s="8"/>
      <c r="D269" s="8"/>
      <c r="E269" s="7"/>
      <c r="F269" s="7"/>
      <c r="G269" s="9"/>
      <c r="H269" s="9"/>
      <c r="I269" s="9"/>
      <c r="J269" s="9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4"/>
      <c r="V269" s="4"/>
      <c r="W269" s="4"/>
      <c r="X269" s="4"/>
      <c r="Y269" s="4"/>
      <c r="Z269" s="4"/>
      <c r="AA269" s="4"/>
      <c r="AB269" s="4"/>
    </row>
    <row r="270" spans="1:28" x14ac:dyDescent="0.25">
      <c r="A270" s="8"/>
      <c r="B270" s="8"/>
      <c r="C270" s="8"/>
      <c r="D270" s="8"/>
      <c r="E270" s="7"/>
      <c r="F270" s="7"/>
      <c r="G270" s="9"/>
      <c r="H270" s="9"/>
      <c r="I270" s="9"/>
      <c r="J270" s="9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4"/>
      <c r="V270" s="4"/>
      <c r="W270" s="4"/>
      <c r="X270" s="4"/>
      <c r="Y270" s="4"/>
      <c r="Z270" s="4"/>
      <c r="AA270" s="4"/>
      <c r="AB270" s="4"/>
    </row>
    <row r="271" spans="1:28" x14ac:dyDescent="0.25">
      <c r="A271" s="8"/>
      <c r="B271" s="8"/>
      <c r="C271" s="8"/>
      <c r="D271" s="8"/>
      <c r="E271" s="7"/>
      <c r="F271" s="7"/>
      <c r="G271" s="9"/>
      <c r="H271" s="9"/>
      <c r="I271" s="9"/>
      <c r="J271" s="9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4"/>
      <c r="V271" s="4"/>
      <c r="W271" s="4"/>
      <c r="X271" s="4"/>
      <c r="Y271" s="4"/>
      <c r="Z271" s="4"/>
      <c r="AA271" s="4"/>
      <c r="AB271" s="4"/>
    </row>
    <row r="272" spans="1:28" x14ac:dyDescent="0.25">
      <c r="A272" s="8"/>
      <c r="B272" s="8"/>
      <c r="C272" s="8"/>
      <c r="D272" s="8"/>
      <c r="E272" s="7"/>
      <c r="F272" s="7"/>
      <c r="G272" s="9"/>
      <c r="H272" s="9"/>
      <c r="I272" s="9"/>
      <c r="J272" s="9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4"/>
      <c r="V272" s="4"/>
      <c r="W272" s="4"/>
      <c r="X272" s="4"/>
      <c r="Y272" s="4"/>
      <c r="Z272" s="4"/>
      <c r="AA272" s="4"/>
      <c r="AB272" s="4"/>
    </row>
    <row r="273" spans="1:28" x14ac:dyDescent="0.25">
      <c r="A273" s="8"/>
      <c r="B273" s="8"/>
      <c r="C273" s="8"/>
      <c r="D273" s="8"/>
      <c r="E273" s="7"/>
      <c r="F273" s="7"/>
      <c r="G273" s="9"/>
      <c r="H273" s="9"/>
      <c r="I273" s="9"/>
      <c r="J273" s="9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4"/>
      <c r="V273" s="4"/>
      <c r="W273" s="4"/>
      <c r="X273" s="4"/>
      <c r="Y273" s="4"/>
      <c r="Z273" s="4"/>
      <c r="AA273" s="4"/>
      <c r="AB273" s="4"/>
    </row>
    <row r="274" spans="1:28" x14ac:dyDescent="0.25">
      <c r="A274" s="8"/>
      <c r="B274" s="8"/>
      <c r="C274" s="8"/>
      <c r="D274" s="8"/>
      <c r="E274" s="7"/>
      <c r="F274" s="7"/>
      <c r="G274" s="9"/>
      <c r="H274" s="9"/>
      <c r="I274" s="9"/>
      <c r="J274" s="9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4"/>
      <c r="V274" s="4"/>
      <c r="W274" s="4"/>
      <c r="X274" s="4"/>
      <c r="Y274" s="4"/>
      <c r="Z274" s="4"/>
      <c r="AA274" s="4"/>
      <c r="AB274" s="4"/>
    </row>
    <row r="275" spans="1:28" x14ac:dyDescent="0.25">
      <c r="A275" s="8"/>
      <c r="B275" s="8"/>
      <c r="C275" s="8"/>
      <c r="D275" s="8"/>
      <c r="E275" s="7"/>
      <c r="F275" s="7"/>
      <c r="G275" s="9"/>
      <c r="H275" s="9"/>
      <c r="I275" s="9"/>
      <c r="J275" s="9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4"/>
      <c r="V275" s="4"/>
      <c r="W275" s="4"/>
      <c r="X275" s="4"/>
      <c r="Y275" s="4"/>
      <c r="Z275" s="4"/>
      <c r="AA275" s="4"/>
      <c r="AB275" s="4"/>
    </row>
    <row r="276" spans="1:28" x14ac:dyDescent="0.25">
      <c r="A276" s="8"/>
      <c r="B276" s="8"/>
      <c r="C276" s="8"/>
      <c r="D276" s="8"/>
      <c r="E276" s="7"/>
      <c r="F276" s="7"/>
      <c r="G276" s="9"/>
      <c r="H276" s="9"/>
      <c r="I276" s="9"/>
      <c r="J276" s="9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4"/>
      <c r="V276" s="4"/>
      <c r="W276" s="4"/>
      <c r="X276" s="4"/>
      <c r="Y276" s="4"/>
      <c r="Z276" s="4"/>
      <c r="AA276" s="4"/>
      <c r="AB276" s="4"/>
    </row>
    <row r="277" spans="1:28" x14ac:dyDescent="0.25">
      <c r="A277" s="8"/>
      <c r="B277" s="8"/>
      <c r="C277" s="8"/>
      <c r="D277" s="8"/>
      <c r="E277" s="7"/>
      <c r="F277" s="7"/>
      <c r="G277" s="9"/>
      <c r="H277" s="9"/>
      <c r="I277" s="9"/>
      <c r="J277" s="9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4"/>
      <c r="V277" s="4"/>
      <c r="W277" s="4"/>
      <c r="X277" s="4"/>
      <c r="Y277" s="4"/>
      <c r="Z277" s="4"/>
      <c r="AA277" s="4"/>
      <c r="AB277" s="4"/>
    </row>
    <row r="278" spans="1:28" x14ac:dyDescent="0.25">
      <c r="A278" s="8"/>
      <c r="B278" s="8"/>
      <c r="C278" s="8"/>
      <c r="D278" s="8"/>
      <c r="E278" s="7"/>
      <c r="F278" s="7"/>
      <c r="G278" s="9"/>
      <c r="H278" s="9"/>
      <c r="I278" s="9"/>
      <c r="J278" s="9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4"/>
      <c r="V278" s="4"/>
      <c r="W278" s="4"/>
      <c r="X278" s="4"/>
      <c r="Y278" s="4"/>
      <c r="Z278" s="4"/>
      <c r="AA278" s="4"/>
      <c r="AB278" s="4"/>
    </row>
    <row r="279" spans="1:28" x14ac:dyDescent="0.25">
      <c r="A279" s="8"/>
      <c r="B279" s="8"/>
      <c r="C279" s="8"/>
      <c r="D279" s="8"/>
      <c r="E279" s="7"/>
      <c r="F279" s="7"/>
      <c r="G279" s="9"/>
      <c r="H279" s="9"/>
      <c r="I279" s="9"/>
      <c r="J279" s="9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4"/>
      <c r="V279" s="4"/>
      <c r="W279" s="4"/>
      <c r="X279" s="4"/>
      <c r="Y279" s="4"/>
      <c r="Z279" s="4"/>
      <c r="AA279" s="4"/>
      <c r="AB279" s="4"/>
    </row>
    <row r="280" spans="1:28" x14ac:dyDescent="0.25">
      <c r="A280" s="8"/>
      <c r="B280" s="8"/>
      <c r="C280" s="8"/>
      <c r="D280" s="8"/>
      <c r="E280" s="7"/>
      <c r="F280" s="7"/>
      <c r="G280" s="9"/>
      <c r="H280" s="9"/>
      <c r="I280" s="9"/>
      <c r="J280" s="9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4"/>
      <c r="V280" s="4"/>
      <c r="W280" s="4"/>
      <c r="X280" s="4"/>
      <c r="Y280" s="4"/>
      <c r="Z280" s="4"/>
      <c r="AA280" s="4"/>
      <c r="AB280" s="4"/>
    </row>
    <row r="281" spans="1:28" x14ac:dyDescent="0.25">
      <c r="A281" s="8"/>
      <c r="B281" s="8"/>
      <c r="C281" s="8"/>
      <c r="D281" s="8"/>
      <c r="E281" s="7"/>
      <c r="F281" s="7"/>
      <c r="G281" s="9"/>
      <c r="H281" s="9"/>
      <c r="I281" s="9"/>
      <c r="J281" s="9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4"/>
      <c r="V281" s="4"/>
      <c r="W281" s="4"/>
      <c r="X281" s="4"/>
      <c r="Y281" s="4"/>
      <c r="Z281" s="4"/>
      <c r="AA281" s="4"/>
      <c r="AB281" s="4"/>
    </row>
    <row r="282" spans="1:28" x14ac:dyDescent="0.25">
      <c r="A282" s="8"/>
      <c r="B282" s="8"/>
      <c r="C282" s="8"/>
      <c r="D282" s="8"/>
      <c r="E282" s="7"/>
      <c r="F282" s="7"/>
      <c r="G282" s="9"/>
      <c r="H282" s="9"/>
      <c r="I282" s="9"/>
      <c r="J282" s="9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4"/>
      <c r="V282" s="4"/>
      <c r="W282" s="4"/>
      <c r="X282" s="4"/>
      <c r="Y282" s="4"/>
      <c r="Z282" s="4"/>
      <c r="AA282" s="4"/>
      <c r="AB282" s="4"/>
    </row>
    <row r="283" spans="1:28" x14ac:dyDescent="0.25">
      <c r="A283" s="8"/>
      <c r="B283" s="8"/>
      <c r="C283" s="8"/>
      <c r="D283" s="8"/>
      <c r="E283" s="7"/>
      <c r="F283" s="7"/>
      <c r="G283" s="9"/>
      <c r="H283" s="9"/>
      <c r="I283" s="9"/>
      <c r="J283" s="9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4"/>
      <c r="V283" s="4"/>
      <c r="W283" s="4"/>
      <c r="X283" s="4"/>
      <c r="Y283" s="4"/>
      <c r="Z283" s="4"/>
      <c r="AA283" s="4"/>
      <c r="AB283" s="4"/>
    </row>
    <row r="284" spans="1:28" x14ac:dyDescent="0.25">
      <c r="A284" s="8"/>
      <c r="B284" s="8"/>
      <c r="C284" s="8"/>
      <c r="D284" s="8"/>
      <c r="E284" s="7"/>
      <c r="F284" s="7"/>
      <c r="G284" s="9"/>
      <c r="H284" s="9"/>
      <c r="I284" s="9"/>
      <c r="J284" s="9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4"/>
      <c r="V284" s="4"/>
      <c r="W284" s="4"/>
      <c r="X284" s="4"/>
      <c r="Y284" s="4"/>
      <c r="Z284" s="4"/>
      <c r="AA284" s="4"/>
      <c r="AB284" s="4"/>
    </row>
    <row r="285" spans="1:28" x14ac:dyDescent="0.25">
      <c r="A285" s="8"/>
      <c r="B285" s="8"/>
      <c r="C285" s="8"/>
      <c r="D285" s="8"/>
      <c r="E285" s="7"/>
      <c r="F285" s="7"/>
      <c r="G285" s="9"/>
      <c r="H285" s="9"/>
      <c r="I285" s="9"/>
      <c r="J285" s="9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4"/>
      <c r="V285" s="4"/>
      <c r="W285" s="4"/>
      <c r="X285" s="4"/>
      <c r="Y285" s="4"/>
      <c r="Z285" s="4"/>
      <c r="AA285" s="4"/>
      <c r="AB285" s="4"/>
    </row>
    <row r="286" spans="1:28" x14ac:dyDescent="0.25">
      <c r="A286" s="8"/>
      <c r="B286" s="8"/>
      <c r="C286" s="8"/>
      <c r="D286" s="8"/>
      <c r="E286" s="7"/>
      <c r="F286" s="7"/>
      <c r="G286" s="9"/>
      <c r="H286" s="9"/>
      <c r="I286" s="9"/>
      <c r="J286" s="9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4"/>
      <c r="V286" s="4"/>
      <c r="W286" s="4"/>
      <c r="X286" s="4"/>
      <c r="Y286" s="4"/>
      <c r="Z286" s="4"/>
      <c r="AA286" s="4"/>
      <c r="AB286" s="4"/>
    </row>
    <row r="287" spans="1:28" x14ac:dyDescent="0.25">
      <c r="A287" s="8"/>
      <c r="B287" s="8"/>
      <c r="C287" s="8"/>
      <c r="D287" s="8"/>
      <c r="E287" s="7"/>
      <c r="F287" s="7"/>
      <c r="G287" s="9"/>
      <c r="H287" s="9"/>
      <c r="I287" s="9"/>
      <c r="J287" s="9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4"/>
      <c r="V287" s="4"/>
      <c r="W287" s="4"/>
      <c r="X287" s="4"/>
      <c r="Y287" s="4"/>
      <c r="Z287" s="4"/>
      <c r="AA287" s="4"/>
      <c r="AB287" s="4"/>
    </row>
    <row r="288" spans="1:28" x14ac:dyDescent="0.25">
      <c r="A288" s="8"/>
      <c r="B288" s="8"/>
      <c r="C288" s="8"/>
      <c r="D288" s="8"/>
      <c r="E288" s="7"/>
      <c r="F288" s="7"/>
      <c r="G288" s="9"/>
      <c r="H288" s="9"/>
      <c r="I288" s="9"/>
      <c r="J288" s="9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4"/>
      <c r="V288" s="4"/>
      <c r="W288" s="4"/>
      <c r="X288" s="4"/>
      <c r="Y288" s="4"/>
      <c r="Z288" s="4"/>
      <c r="AA288" s="4"/>
      <c r="AB288" s="4"/>
    </row>
    <row r="289" spans="1:28" x14ac:dyDescent="0.25">
      <c r="A289" s="8"/>
      <c r="B289" s="8"/>
      <c r="C289" s="8"/>
      <c r="D289" s="8"/>
      <c r="E289" s="7"/>
      <c r="F289" s="7"/>
      <c r="G289" s="9"/>
      <c r="H289" s="9"/>
      <c r="I289" s="9"/>
      <c r="J289" s="9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4"/>
      <c r="V289" s="4"/>
      <c r="W289" s="4"/>
      <c r="X289" s="4"/>
      <c r="Y289" s="4"/>
      <c r="Z289" s="4"/>
      <c r="AA289" s="4"/>
      <c r="AB289" s="4"/>
    </row>
    <row r="290" spans="1:28" x14ac:dyDescent="0.25">
      <c r="A290" s="8"/>
      <c r="B290" s="8"/>
      <c r="C290" s="8"/>
      <c r="D290" s="8"/>
      <c r="E290" s="7"/>
      <c r="F290" s="7"/>
      <c r="G290" s="9"/>
      <c r="H290" s="9"/>
      <c r="I290" s="9"/>
      <c r="J290" s="9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4"/>
      <c r="V290" s="4"/>
      <c r="W290" s="4"/>
      <c r="X290" s="4"/>
      <c r="Y290" s="4"/>
      <c r="Z290" s="4"/>
      <c r="AA290" s="4"/>
      <c r="AB290" s="4"/>
    </row>
    <row r="291" spans="1:28" x14ac:dyDescent="0.25">
      <c r="A291" s="8"/>
      <c r="B291" s="8"/>
      <c r="C291" s="8"/>
      <c r="D291" s="8"/>
      <c r="E291" s="7"/>
      <c r="F291" s="7"/>
      <c r="G291" s="9"/>
      <c r="H291" s="9"/>
      <c r="I291" s="9"/>
      <c r="J291" s="9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4"/>
      <c r="V291" s="4"/>
      <c r="W291" s="4"/>
      <c r="X291" s="4"/>
      <c r="Y291" s="4"/>
      <c r="Z291" s="4"/>
      <c r="AA291" s="4"/>
      <c r="AB291" s="4"/>
    </row>
    <row r="292" spans="1:28" x14ac:dyDescent="0.25">
      <c r="A292" s="8"/>
      <c r="B292" s="8"/>
      <c r="C292" s="8"/>
      <c r="D292" s="8"/>
      <c r="E292" s="7"/>
      <c r="F292" s="7"/>
      <c r="G292" s="9"/>
      <c r="H292" s="9"/>
      <c r="I292" s="9"/>
      <c r="J292" s="9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4"/>
      <c r="V292" s="4"/>
      <c r="W292" s="4"/>
      <c r="X292" s="4"/>
      <c r="Y292" s="4"/>
      <c r="Z292" s="4"/>
      <c r="AA292" s="4"/>
      <c r="AB292" s="4"/>
    </row>
    <row r="293" spans="1:28" x14ac:dyDescent="0.25">
      <c r="A293" s="8"/>
      <c r="B293" s="8"/>
      <c r="C293" s="8"/>
      <c r="D293" s="8"/>
      <c r="E293" s="7"/>
      <c r="F293" s="7"/>
      <c r="G293" s="9"/>
      <c r="H293" s="9"/>
      <c r="I293" s="9"/>
      <c r="J293" s="9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4"/>
      <c r="V293" s="4"/>
      <c r="W293" s="4"/>
      <c r="X293" s="4"/>
      <c r="Y293" s="4"/>
      <c r="Z293" s="4"/>
      <c r="AA293" s="4"/>
      <c r="AB293" s="4"/>
    </row>
    <row r="294" spans="1:28" x14ac:dyDescent="0.25">
      <c r="A294" s="8"/>
      <c r="B294" s="8"/>
      <c r="C294" s="8"/>
      <c r="D294" s="8"/>
      <c r="E294" s="7"/>
      <c r="F294" s="7"/>
      <c r="G294" s="9"/>
      <c r="H294" s="9"/>
      <c r="I294" s="9"/>
      <c r="J294" s="9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4"/>
      <c r="V294" s="4"/>
      <c r="W294" s="4"/>
      <c r="X294" s="4"/>
      <c r="Y294" s="4"/>
      <c r="Z294" s="4"/>
      <c r="AA294" s="4"/>
      <c r="AB294" s="4"/>
    </row>
    <row r="295" spans="1:28" x14ac:dyDescent="0.25">
      <c r="A295" s="8"/>
      <c r="B295" s="8"/>
      <c r="C295" s="8"/>
      <c r="D295" s="8"/>
      <c r="E295" s="7"/>
      <c r="F295" s="7"/>
      <c r="G295" s="9"/>
      <c r="H295" s="9"/>
      <c r="I295" s="9"/>
      <c r="J295" s="9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4"/>
      <c r="V295" s="4"/>
      <c r="W295" s="4"/>
      <c r="X295" s="4"/>
      <c r="Y295" s="4"/>
      <c r="Z295" s="4"/>
      <c r="AA295" s="4"/>
      <c r="AB295" s="4"/>
    </row>
    <row r="296" spans="1:28" x14ac:dyDescent="0.25">
      <c r="A296" s="8"/>
      <c r="B296" s="8"/>
      <c r="C296" s="8"/>
      <c r="D296" s="8"/>
      <c r="E296" s="7"/>
      <c r="F296" s="7"/>
      <c r="G296" s="9"/>
      <c r="H296" s="9"/>
      <c r="I296" s="9"/>
      <c r="J296" s="9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4"/>
      <c r="V296" s="4"/>
      <c r="W296" s="4"/>
      <c r="X296" s="4"/>
      <c r="Y296" s="4"/>
      <c r="Z296" s="4"/>
      <c r="AA296" s="4"/>
      <c r="AB296" s="4"/>
    </row>
    <row r="297" spans="1:28" x14ac:dyDescent="0.25">
      <c r="A297" s="8"/>
      <c r="B297" s="8"/>
      <c r="C297" s="8"/>
      <c r="D297" s="8"/>
      <c r="E297" s="7"/>
      <c r="F297" s="7"/>
      <c r="G297" s="9"/>
      <c r="H297" s="9"/>
      <c r="I297" s="9"/>
      <c r="J297" s="9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4"/>
      <c r="V297" s="4"/>
      <c r="W297" s="4"/>
      <c r="X297" s="4"/>
      <c r="Y297" s="4"/>
      <c r="Z297" s="4"/>
      <c r="AA297" s="4"/>
      <c r="AB297" s="4"/>
    </row>
    <row r="298" spans="1:28" x14ac:dyDescent="0.25">
      <c r="A298" s="8"/>
      <c r="B298" s="8"/>
      <c r="C298" s="8"/>
      <c r="D298" s="8"/>
      <c r="E298" s="7"/>
      <c r="F298" s="7"/>
      <c r="G298" s="9"/>
      <c r="H298" s="9"/>
      <c r="I298" s="9"/>
      <c r="J298" s="9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4"/>
      <c r="V298" s="4"/>
      <c r="W298" s="4"/>
      <c r="X298" s="4"/>
      <c r="Y298" s="4"/>
      <c r="Z298" s="4"/>
      <c r="AA298" s="4"/>
      <c r="AB298" s="4"/>
    </row>
    <row r="299" spans="1:28" x14ac:dyDescent="0.25">
      <c r="A299" s="8"/>
      <c r="B299" s="8"/>
      <c r="C299" s="8"/>
      <c r="D299" s="8"/>
      <c r="E299" s="7"/>
      <c r="F299" s="7"/>
      <c r="G299" s="9"/>
      <c r="H299" s="9"/>
      <c r="I299" s="9"/>
      <c r="J299" s="9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4"/>
      <c r="V299" s="4"/>
      <c r="W299" s="4"/>
      <c r="X299" s="4"/>
      <c r="Y299" s="4"/>
      <c r="Z299" s="4"/>
      <c r="AA299" s="4"/>
      <c r="AB299" s="4"/>
    </row>
    <row r="300" spans="1:28" x14ac:dyDescent="0.25">
      <c r="A300" s="8"/>
      <c r="B300" s="8"/>
      <c r="C300" s="8"/>
      <c r="D300" s="8"/>
      <c r="E300" s="7"/>
      <c r="F300" s="7"/>
      <c r="G300" s="9"/>
      <c r="H300" s="9"/>
      <c r="I300" s="9"/>
      <c r="J300" s="9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4"/>
      <c r="V300" s="4"/>
      <c r="W300" s="4"/>
      <c r="X300" s="4"/>
      <c r="Y300" s="4"/>
      <c r="Z300" s="4"/>
      <c r="AA300" s="4"/>
      <c r="AB300" s="4"/>
    </row>
    <row r="301" spans="1:28" x14ac:dyDescent="0.25">
      <c r="A301" s="8"/>
      <c r="B301" s="8"/>
      <c r="C301" s="8"/>
      <c r="D301" s="8"/>
      <c r="E301" s="7"/>
      <c r="F301" s="7"/>
      <c r="G301" s="9"/>
      <c r="H301" s="9"/>
      <c r="I301" s="9"/>
      <c r="J301" s="9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4"/>
      <c r="V301" s="4"/>
      <c r="W301" s="4"/>
      <c r="X301" s="4"/>
      <c r="Y301" s="4"/>
      <c r="Z301" s="4"/>
      <c r="AA301" s="4"/>
      <c r="AB301" s="4"/>
    </row>
    <row r="302" spans="1:28" x14ac:dyDescent="0.25">
      <c r="A302" s="8"/>
      <c r="B302" s="8"/>
      <c r="C302" s="8"/>
      <c r="D302" s="8"/>
      <c r="E302" s="7"/>
      <c r="F302" s="7"/>
      <c r="G302" s="9"/>
      <c r="H302" s="9"/>
      <c r="I302" s="9"/>
      <c r="J302" s="9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4"/>
      <c r="V302" s="4"/>
      <c r="W302" s="4"/>
      <c r="X302" s="4"/>
      <c r="Y302" s="4"/>
      <c r="Z302" s="4"/>
      <c r="AA302" s="4"/>
      <c r="AB302" s="4"/>
    </row>
    <row r="303" spans="1:28" x14ac:dyDescent="0.25">
      <c r="A303" s="8"/>
      <c r="B303" s="8"/>
      <c r="C303" s="8"/>
      <c r="D303" s="8"/>
      <c r="E303" s="7"/>
      <c r="F303" s="7"/>
      <c r="G303" s="9"/>
      <c r="H303" s="9"/>
      <c r="I303" s="9"/>
      <c r="J303" s="9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4"/>
      <c r="V303" s="4"/>
      <c r="W303" s="4"/>
      <c r="X303" s="4"/>
      <c r="Y303" s="4"/>
      <c r="Z303" s="4"/>
      <c r="AA303" s="4"/>
      <c r="AB303" s="4"/>
    </row>
    <row r="304" spans="1:28" x14ac:dyDescent="0.25">
      <c r="A304" s="8"/>
      <c r="B304" s="8"/>
      <c r="C304" s="8"/>
      <c r="D304" s="8"/>
      <c r="E304" s="7"/>
      <c r="F304" s="7"/>
      <c r="G304" s="9"/>
      <c r="H304" s="9"/>
      <c r="I304" s="9"/>
      <c r="J304" s="9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4"/>
      <c r="V304" s="4"/>
      <c r="W304" s="4"/>
      <c r="X304" s="4"/>
      <c r="Y304" s="4"/>
      <c r="Z304" s="4"/>
      <c r="AA304" s="4"/>
      <c r="AB304" s="4"/>
    </row>
    <row r="305" spans="1:28" x14ac:dyDescent="0.25">
      <c r="A305" s="8"/>
      <c r="B305" s="8"/>
      <c r="C305" s="8"/>
      <c r="D305" s="8"/>
      <c r="E305" s="7"/>
      <c r="F305" s="7"/>
      <c r="G305" s="9"/>
      <c r="H305" s="9"/>
      <c r="I305" s="9"/>
      <c r="J305" s="9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4"/>
      <c r="V305" s="4"/>
      <c r="W305" s="4"/>
      <c r="X305" s="4"/>
      <c r="Y305" s="4"/>
      <c r="Z305" s="4"/>
      <c r="AA305" s="4"/>
      <c r="AB305" s="4"/>
    </row>
    <row r="306" spans="1:28" x14ac:dyDescent="0.25">
      <c r="A306" s="8"/>
      <c r="B306" s="8"/>
      <c r="C306" s="8"/>
      <c r="D306" s="8"/>
      <c r="E306" s="7"/>
      <c r="F306" s="7"/>
      <c r="G306" s="9"/>
      <c r="H306" s="9"/>
      <c r="I306" s="9"/>
      <c r="J306" s="9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4"/>
      <c r="V306" s="4"/>
      <c r="W306" s="4"/>
      <c r="X306" s="4"/>
      <c r="Y306" s="4"/>
      <c r="Z306" s="4"/>
      <c r="AA306" s="4"/>
      <c r="AB306" s="4"/>
    </row>
    <row r="307" spans="1:28" x14ac:dyDescent="0.25">
      <c r="A307" s="8"/>
      <c r="B307" s="8"/>
      <c r="C307" s="8"/>
      <c r="D307" s="8"/>
      <c r="E307" s="7"/>
      <c r="F307" s="7"/>
      <c r="G307" s="9"/>
      <c r="H307" s="9"/>
      <c r="I307" s="9"/>
      <c r="J307" s="9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4"/>
      <c r="V307" s="4"/>
      <c r="W307" s="4"/>
      <c r="X307" s="4"/>
      <c r="Y307" s="4"/>
      <c r="Z307" s="4"/>
      <c r="AA307" s="4"/>
      <c r="AB307" s="4"/>
    </row>
    <row r="308" spans="1:28" x14ac:dyDescent="0.25">
      <c r="A308" s="8"/>
      <c r="B308" s="8"/>
      <c r="C308" s="8"/>
      <c r="D308" s="8"/>
      <c r="E308" s="7"/>
      <c r="F308" s="7"/>
      <c r="G308" s="9"/>
      <c r="H308" s="9"/>
      <c r="I308" s="9"/>
      <c r="J308" s="9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4"/>
      <c r="V308" s="4"/>
      <c r="W308" s="4"/>
      <c r="X308" s="4"/>
      <c r="Y308" s="4"/>
      <c r="Z308" s="4"/>
      <c r="AA308" s="4"/>
      <c r="AB308" s="4"/>
    </row>
    <row r="309" spans="1:28" x14ac:dyDescent="0.25">
      <c r="A309" s="8"/>
      <c r="B309" s="8"/>
      <c r="C309" s="8"/>
      <c r="D309" s="8"/>
      <c r="E309" s="7"/>
      <c r="F309" s="7"/>
      <c r="G309" s="9"/>
      <c r="H309" s="9"/>
      <c r="I309" s="9"/>
      <c r="J309" s="9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4"/>
      <c r="V309" s="4"/>
      <c r="W309" s="4"/>
      <c r="X309" s="4"/>
      <c r="Y309" s="4"/>
      <c r="Z309" s="4"/>
      <c r="AA309" s="4"/>
      <c r="AB309" s="4"/>
    </row>
    <row r="310" spans="1:28" x14ac:dyDescent="0.25">
      <c r="A310" s="8"/>
      <c r="B310" s="8"/>
      <c r="C310" s="8"/>
      <c r="D310" s="8"/>
      <c r="E310" s="7"/>
      <c r="F310" s="7"/>
      <c r="G310" s="9"/>
      <c r="H310" s="9"/>
      <c r="I310" s="9"/>
      <c r="J310" s="9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4"/>
      <c r="V310" s="4"/>
      <c r="W310" s="4"/>
      <c r="X310" s="4"/>
      <c r="Y310" s="4"/>
      <c r="Z310" s="4"/>
      <c r="AA310" s="4"/>
      <c r="AB310" s="4"/>
    </row>
    <row r="311" spans="1:28" x14ac:dyDescent="0.25">
      <c r="A311" s="8"/>
      <c r="B311" s="8"/>
      <c r="C311" s="8"/>
      <c r="D311" s="8"/>
      <c r="E311" s="7"/>
      <c r="F311" s="7"/>
      <c r="G311" s="9"/>
      <c r="H311" s="9"/>
      <c r="I311" s="9"/>
      <c r="J311" s="9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4"/>
      <c r="V311" s="4"/>
      <c r="W311" s="4"/>
      <c r="X311" s="4"/>
      <c r="Y311" s="4"/>
      <c r="Z311" s="4"/>
      <c r="AA311" s="4"/>
      <c r="AB311" s="4"/>
    </row>
    <row r="312" spans="1:28" x14ac:dyDescent="0.25">
      <c r="A312" s="8"/>
      <c r="B312" s="8"/>
      <c r="C312" s="8"/>
      <c r="D312" s="8"/>
      <c r="E312" s="7"/>
      <c r="F312" s="7"/>
      <c r="G312" s="9"/>
      <c r="H312" s="9"/>
      <c r="I312" s="9"/>
      <c r="J312" s="9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4"/>
      <c r="V312" s="4"/>
      <c r="W312" s="4"/>
      <c r="X312" s="4"/>
      <c r="Y312" s="4"/>
      <c r="Z312" s="4"/>
      <c r="AA312" s="4"/>
      <c r="AB312" s="4"/>
    </row>
    <row r="313" spans="1:28" x14ac:dyDescent="0.25">
      <c r="A313" s="8"/>
      <c r="B313" s="8"/>
      <c r="C313" s="8"/>
      <c r="D313" s="8"/>
      <c r="E313" s="7"/>
      <c r="F313" s="7"/>
      <c r="G313" s="9"/>
      <c r="H313" s="9"/>
      <c r="I313" s="9"/>
      <c r="J313" s="9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4"/>
      <c r="V313" s="4"/>
      <c r="W313" s="4"/>
      <c r="X313" s="4"/>
      <c r="Y313" s="4"/>
      <c r="Z313" s="4"/>
      <c r="AA313" s="4"/>
      <c r="AB313" s="4"/>
    </row>
    <row r="314" spans="1:28" x14ac:dyDescent="0.25">
      <c r="A314" s="8"/>
      <c r="B314" s="8"/>
      <c r="C314" s="8"/>
      <c r="D314" s="8"/>
      <c r="E314" s="7"/>
      <c r="F314" s="7"/>
      <c r="G314" s="9"/>
      <c r="H314" s="9"/>
      <c r="I314" s="9"/>
      <c r="J314" s="9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4"/>
      <c r="V314" s="4"/>
      <c r="W314" s="4"/>
      <c r="X314" s="4"/>
      <c r="Y314" s="4"/>
      <c r="Z314" s="4"/>
      <c r="AA314" s="4"/>
      <c r="AB314" s="4"/>
    </row>
    <row r="315" spans="1:28" x14ac:dyDescent="0.25">
      <c r="A315" s="8"/>
      <c r="B315" s="8"/>
      <c r="C315" s="8"/>
      <c r="D315" s="8"/>
      <c r="E315" s="7"/>
      <c r="F315" s="7"/>
      <c r="G315" s="9"/>
      <c r="H315" s="9"/>
      <c r="I315" s="9"/>
      <c r="J315" s="9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4"/>
      <c r="V315" s="4"/>
      <c r="W315" s="4"/>
      <c r="X315" s="4"/>
      <c r="Y315" s="4"/>
      <c r="Z315" s="4"/>
      <c r="AA315" s="4"/>
      <c r="AB315" s="4"/>
    </row>
    <row r="316" spans="1:28" x14ac:dyDescent="0.25">
      <c r="A316" s="8"/>
      <c r="B316" s="8"/>
      <c r="C316" s="8"/>
      <c r="D316" s="8"/>
      <c r="E316" s="7"/>
      <c r="F316" s="7"/>
      <c r="G316" s="9"/>
      <c r="H316" s="9"/>
      <c r="I316" s="9"/>
      <c r="J316" s="9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4"/>
      <c r="V316" s="4"/>
      <c r="W316" s="4"/>
      <c r="X316" s="4"/>
      <c r="Y316" s="4"/>
      <c r="Z316" s="4"/>
      <c r="AA316" s="4"/>
      <c r="AB316" s="4"/>
    </row>
    <row r="317" spans="1:28" x14ac:dyDescent="0.25">
      <c r="A317" s="8"/>
      <c r="B317" s="8"/>
      <c r="C317" s="8"/>
      <c r="D317" s="8"/>
      <c r="E317" s="7"/>
      <c r="F317" s="7"/>
      <c r="G317" s="9"/>
      <c r="H317" s="9"/>
      <c r="I317" s="9"/>
      <c r="J317" s="9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4"/>
      <c r="V317" s="4"/>
      <c r="W317" s="4"/>
      <c r="X317" s="4"/>
      <c r="Y317" s="4"/>
      <c r="Z317" s="4"/>
      <c r="AA317" s="4"/>
      <c r="AB317" s="4"/>
    </row>
    <row r="318" spans="1:28" x14ac:dyDescent="0.25">
      <c r="A318" s="8"/>
      <c r="B318" s="8"/>
      <c r="C318" s="8"/>
      <c r="D318" s="8"/>
      <c r="E318" s="7"/>
      <c r="F318" s="7"/>
      <c r="G318" s="9"/>
      <c r="H318" s="9"/>
      <c r="I318" s="9"/>
      <c r="J318" s="9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4"/>
      <c r="V318" s="4"/>
      <c r="W318" s="4"/>
      <c r="X318" s="4"/>
      <c r="Y318" s="4"/>
      <c r="Z318" s="4"/>
      <c r="AA318" s="4"/>
      <c r="AB318" s="4"/>
    </row>
    <row r="319" spans="1:28" x14ac:dyDescent="0.25">
      <c r="A319" s="8"/>
      <c r="B319" s="8"/>
      <c r="C319" s="8"/>
      <c r="D319" s="8"/>
      <c r="E319" s="7"/>
      <c r="F319" s="7"/>
      <c r="G319" s="9"/>
      <c r="H319" s="9"/>
      <c r="I319" s="9"/>
      <c r="J319" s="9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4"/>
      <c r="V319" s="4"/>
      <c r="W319" s="4"/>
      <c r="X319" s="4"/>
      <c r="Y319" s="4"/>
      <c r="Z319" s="4"/>
      <c r="AA319" s="4"/>
      <c r="AB319" s="4"/>
    </row>
    <row r="320" spans="1:28" x14ac:dyDescent="0.25">
      <c r="A320" s="8"/>
      <c r="B320" s="8"/>
      <c r="C320" s="8"/>
      <c r="D320" s="8"/>
      <c r="E320" s="7"/>
      <c r="F320" s="7"/>
      <c r="G320" s="9"/>
      <c r="H320" s="9"/>
      <c r="I320" s="9"/>
      <c r="J320" s="9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4"/>
      <c r="V320" s="4"/>
      <c r="W320" s="4"/>
      <c r="X320" s="4"/>
      <c r="Y320" s="4"/>
      <c r="Z320" s="4"/>
      <c r="AA320" s="4"/>
      <c r="AB320" s="4"/>
    </row>
    <row r="321" spans="1:28" x14ac:dyDescent="0.25">
      <c r="A321" s="8"/>
      <c r="B321" s="8"/>
      <c r="C321" s="8"/>
      <c r="D321" s="8"/>
      <c r="E321" s="7"/>
      <c r="F321" s="7"/>
      <c r="G321" s="9"/>
      <c r="H321" s="9"/>
      <c r="I321" s="9"/>
      <c r="J321" s="9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4"/>
      <c r="V321" s="4"/>
      <c r="W321" s="4"/>
      <c r="X321" s="4"/>
      <c r="Y321" s="4"/>
      <c r="Z321" s="4"/>
      <c r="AA321" s="4"/>
      <c r="AB321" s="4"/>
    </row>
    <row r="322" spans="1:28" x14ac:dyDescent="0.25">
      <c r="A322" s="8"/>
      <c r="B322" s="8"/>
      <c r="C322" s="8"/>
      <c r="D322" s="8"/>
      <c r="E322" s="7"/>
      <c r="F322" s="7"/>
      <c r="G322" s="9"/>
      <c r="H322" s="9"/>
      <c r="I322" s="9"/>
      <c r="J322" s="9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4"/>
      <c r="V322" s="4"/>
      <c r="W322" s="4"/>
      <c r="X322" s="4"/>
      <c r="Y322" s="4"/>
      <c r="Z322" s="4"/>
      <c r="AA322" s="4"/>
      <c r="AB322" s="4"/>
    </row>
    <row r="323" spans="1:28" x14ac:dyDescent="0.25">
      <c r="A323" s="8"/>
      <c r="B323" s="8"/>
      <c r="C323" s="8"/>
      <c r="D323" s="8"/>
      <c r="E323" s="7"/>
      <c r="F323" s="7"/>
      <c r="G323" s="9"/>
      <c r="H323" s="9"/>
      <c r="I323" s="9"/>
      <c r="J323" s="9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4"/>
      <c r="V323" s="4"/>
      <c r="W323" s="4"/>
      <c r="X323" s="4"/>
      <c r="Y323" s="4"/>
      <c r="Z323" s="4"/>
      <c r="AA323" s="4"/>
      <c r="AB323" s="4"/>
    </row>
    <row r="324" spans="1:28" x14ac:dyDescent="0.25">
      <c r="A324" s="8"/>
      <c r="B324" s="8"/>
      <c r="C324" s="8"/>
      <c r="D324" s="8"/>
      <c r="E324" s="7"/>
      <c r="F324" s="7"/>
      <c r="G324" s="9"/>
      <c r="H324" s="9"/>
      <c r="I324" s="9"/>
      <c r="J324" s="9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4"/>
      <c r="V324" s="4"/>
      <c r="W324" s="4"/>
      <c r="X324" s="4"/>
      <c r="Y324" s="4"/>
      <c r="Z324" s="4"/>
      <c r="AA324" s="4"/>
      <c r="AB324" s="4"/>
    </row>
    <row r="325" spans="1:28" x14ac:dyDescent="0.25">
      <c r="A325" s="8"/>
      <c r="B325" s="8"/>
      <c r="C325" s="8"/>
      <c r="D325" s="8"/>
      <c r="E325" s="7"/>
      <c r="F325" s="7"/>
      <c r="G325" s="9"/>
      <c r="H325" s="9"/>
      <c r="I325" s="9"/>
      <c r="J325" s="9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4"/>
      <c r="V325" s="4"/>
      <c r="W325" s="4"/>
      <c r="X325" s="4"/>
      <c r="Y325" s="4"/>
      <c r="Z325" s="4"/>
      <c r="AA325" s="4"/>
      <c r="AB325" s="4"/>
    </row>
    <row r="326" spans="1:28" x14ac:dyDescent="0.25">
      <c r="A326" s="8"/>
      <c r="B326" s="8"/>
      <c r="C326" s="8"/>
      <c r="D326" s="8"/>
      <c r="E326" s="7"/>
      <c r="F326" s="7"/>
      <c r="G326" s="9"/>
      <c r="H326" s="9"/>
      <c r="I326" s="9"/>
      <c r="J326" s="9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4"/>
      <c r="V326" s="4"/>
      <c r="W326" s="4"/>
      <c r="X326" s="4"/>
      <c r="Y326" s="4"/>
      <c r="Z326" s="4"/>
      <c r="AA326" s="4"/>
      <c r="AB326" s="4"/>
    </row>
    <row r="327" spans="1:28" x14ac:dyDescent="0.25">
      <c r="A327" s="8"/>
      <c r="B327" s="8"/>
      <c r="C327" s="8"/>
      <c r="D327" s="8"/>
      <c r="E327" s="7"/>
      <c r="F327" s="7"/>
      <c r="G327" s="9"/>
      <c r="H327" s="9"/>
      <c r="I327" s="9"/>
      <c r="J327" s="9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4"/>
      <c r="V327" s="4"/>
      <c r="W327" s="4"/>
      <c r="X327" s="4"/>
      <c r="Y327" s="4"/>
      <c r="Z327" s="4"/>
      <c r="AA327" s="4"/>
      <c r="AB327" s="4"/>
    </row>
    <row r="328" spans="1:28" x14ac:dyDescent="0.25">
      <c r="A328" s="8"/>
      <c r="B328" s="8"/>
      <c r="C328" s="8"/>
      <c r="D328" s="8"/>
      <c r="E328" s="7"/>
      <c r="F328" s="7"/>
      <c r="G328" s="9"/>
      <c r="H328" s="9"/>
      <c r="I328" s="9"/>
      <c r="J328" s="9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4"/>
      <c r="V328" s="4"/>
      <c r="W328" s="4"/>
      <c r="X328" s="4"/>
      <c r="Y328" s="4"/>
      <c r="Z328" s="4"/>
      <c r="AA328" s="4"/>
      <c r="AB328" s="4"/>
    </row>
    <row r="329" spans="1:28" x14ac:dyDescent="0.25">
      <c r="A329" s="8"/>
      <c r="B329" s="8"/>
      <c r="C329" s="8"/>
      <c r="D329" s="8"/>
      <c r="E329" s="7"/>
      <c r="F329" s="7"/>
      <c r="G329" s="9"/>
      <c r="H329" s="9"/>
      <c r="I329" s="9"/>
      <c r="J329" s="9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4"/>
      <c r="V329" s="4"/>
      <c r="W329" s="4"/>
      <c r="X329" s="4"/>
      <c r="Y329" s="4"/>
      <c r="Z329" s="4"/>
      <c r="AA329" s="4"/>
      <c r="AB329" s="4"/>
    </row>
    <row r="330" spans="1:28" x14ac:dyDescent="0.25">
      <c r="A330" s="8"/>
      <c r="B330" s="8"/>
      <c r="C330" s="8"/>
      <c r="D330" s="8"/>
      <c r="E330" s="7"/>
      <c r="F330" s="7"/>
      <c r="G330" s="9"/>
      <c r="H330" s="9"/>
      <c r="I330" s="9"/>
      <c r="J330" s="9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4"/>
      <c r="V330" s="4"/>
      <c r="W330" s="4"/>
      <c r="X330" s="4"/>
      <c r="Y330" s="4"/>
      <c r="Z330" s="4"/>
      <c r="AA330" s="4"/>
      <c r="AB330" s="4"/>
    </row>
    <row r="331" spans="1:28" x14ac:dyDescent="0.25">
      <c r="A331" s="8"/>
      <c r="B331" s="8"/>
      <c r="C331" s="8"/>
      <c r="D331" s="8"/>
      <c r="E331" s="7"/>
      <c r="F331" s="7"/>
      <c r="G331" s="9"/>
      <c r="H331" s="9"/>
      <c r="I331" s="9"/>
      <c r="J331" s="9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4"/>
      <c r="V331" s="4"/>
      <c r="W331" s="4"/>
      <c r="X331" s="4"/>
      <c r="Y331" s="4"/>
      <c r="Z331" s="4"/>
      <c r="AA331" s="4"/>
      <c r="AB331" s="4"/>
    </row>
    <row r="332" spans="1:28" x14ac:dyDescent="0.25">
      <c r="A332" s="8"/>
      <c r="B332" s="8"/>
      <c r="C332" s="8"/>
      <c r="D332" s="8"/>
      <c r="E332" s="7"/>
      <c r="F332" s="7"/>
      <c r="G332" s="9"/>
      <c r="H332" s="9"/>
      <c r="I332" s="9"/>
      <c r="J332" s="9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4"/>
      <c r="V332" s="4"/>
      <c r="W332" s="4"/>
      <c r="X332" s="4"/>
      <c r="Y332" s="4"/>
      <c r="Z332" s="4"/>
      <c r="AA332" s="4"/>
      <c r="AB332" s="4"/>
    </row>
    <row r="333" spans="1:28" x14ac:dyDescent="0.25">
      <c r="A333" s="8"/>
      <c r="B333" s="8"/>
      <c r="C333" s="8"/>
      <c r="D333" s="8"/>
      <c r="E333" s="7"/>
      <c r="F333" s="7"/>
      <c r="G333" s="9"/>
      <c r="H333" s="9"/>
      <c r="I333" s="9"/>
      <c r="J333" s="9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4"/>
      <c r="V333" s="4"/>
      <c r="W333" s="4"/>
      <c r="X333" s="4"/>
      <c r="Y333" s="4"/>
      <c r="Z333" s="4"/>
      <c r="AA333" s="4"/>
      <c r="AB333" s="4"/>
    </row>
    <row r="334" spans="1:28" x14ac:dyDescent="0.25">
      <c r="A334" s="8"/>
      <c r="B334" s="8"/>
      <c r="C334" s="8"/>
      <c r="D334" s="8"/>
      <c r="E334" s="7"/>
      <c r="F334" s="7"/>
      <c r="G334" s="9"/>
      <c r="H334" s="9"/>
      <c r="I334" s="9"/>
      <c r="J334" s="9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4"/>
      <c r="V334" s="4"/>
      <c r="W334" s="4"/>
      <c r="X334" s="4"/>
      <c r="Y334" s="4"/>
      <c r="Z334" s="4"/>
      <c r="AA334" s="4"/>
      <c r="AB334" s="4"/>
    </row>
    <row r="335" spans="1:28" x14ac:dyDescent="0.25">
      <c r="A335" s="8"/>
      <c r="B335" s="8"/>
      <c r="C335" s="8"/>
      <c r="D335" s="8"/>
      <c r="E335" s="7"/>
      <c r="F335" s="7"/>
      <c r="G335" s="9"/>
      <c r="H335" s="9"/>
      <c r="I335" s="9"/>
      <c r="J335" s="9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4"/>
      <c r="V335" s="4"/>
      <c r="W335" s="4"/>
      <c r="X335" s="4"/>
      <c r="Y335" s="4"/>
      <c r="Z335" s="4"/>
      <c r="AA335" s="4"/>
      <c r="AB335" s="4"/>
    </row>
    <row r="336" spans="1:28" x14ac:dyDescent="0.25">
      <c r="A336" s="8"/>
      <c r="B336" s="8"/>
      <c r="C336" s="8"/>
      <c r="D336" s="8"/>
      <c r="E336" s="7"/>
      <c r="F336" s="7"/>
      <c r="G336" s="9"/>
      <c r="H336" s="9"/>
      <c r="I336" s="9"/>
      <c r="J336" s="9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4"/>
      <c r="V336" s="4"/>
      <c r="W336" s="4"/>
      <c r="X336" s="4"/>
      <c r="Y336" s="4"/>
      <c r="Z336" s="4"/>
      <c r="AA336" s="4"/>
      <c r="AB336" s="4"/>
    </row>
    <row r="337" spans="1:28" x14ac:dyDescent="0.25">
      <c r="A337" s="8"/>
      <c r="B337" s="8"/>
      <c r="C337" s="8"/>
      <c r="D337" s="8"/>
      <c r="E337" s="7"/>
      <c r="F337" s="7"/>
      <c r="G337" s="9"/>
      <c r="H337" s="9"/>
      <c r="I337" s="9"/>
      <c r="J337" s="9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4"/>
      <c r="V337" s="4"/>
      <c r="W337" s="4"/>
      <c r="X337" s="4"/>
      <c r="Y337" s="4"/>
      <c r="Z337" s="4"/>
      <c r="AA337" s="4"/>
      <c r="AB337" s="4"/>
    </row>
    <row r="338" spans="1:28" x14ac:dyDescent="0.25">
      <c r="A338" s="8"/>
      <c r="B338" s="8"/>
      <c r="C338" s="8"/>
      <c r="D338" s="8"/>
      <c r="E338" s="7"/>
      <c r="F338" s="7"/>
      <c r="G338" s="9"/>
      <c r="H338" s="9"/>
      <c r="I338" s="9"/>
      <c r="J338" s="9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4"/>
      <c r="V338" s="4"/>
      <c r="W338" s="4"/>
      <c r="X338" s="4"/>
      <c r="Y338" s="4"/>
      <c r="Z338" s="4"/>
      <c r="AA338" s="4"/>
      <c r="AB338" s="4"/>
    </row>
    <row r="339" spans="1:28" x14ac:dyDescent="0.25">
      <c r="A339" s="8"/>
      <c r="B339" s="8"/>
      <c r="C339" s="8"/>
      <c r="D339" s="8"/>
      <c r="E339" s="7"/>
      <c r="F339" s="7"/>
      <c r="G339" s="9"/>
      <c r="H339" s="9"/>
      <c r="I339" s="9"/>
      <c r="J339" s="9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4"/>
      <c r="V339" s="4"/>
      <c r="W339" s="4"/>
      <c r="X339" s="4"/>
      <c r="Y339" s="4"/>
      <c r="Z339" s="4"/>
      <c r="AA339" s="4"/>
      <c r="AB339" s="4"/>
    </row>
    <row r="340" spans="1:28" x14ac:dyDescent="0.25">
      <c r="A340" s="8"/>
      <c r="B340" s="8"/>
      <c r="C340" s="8"/>
      <c r="D340" s="8"/>
      <c r="E340" s="7"/>
      <c r="F340" s="7"/>
      <c r="G340" s="9"/>
      <c r="H340" s="9"/>
      <c r="I340" s="9"/>
      <c r="J340" s="9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4"/>
      <c r="V340" s="4"/>
      <c r="W340" s="4"/>
      <c r="X340" s="4"/>
      <c r="Y340" s="4"/>
      <c r="Z340" s="4"/>
      <c r="AA340" s="4"/>
      <c r="AB340" s="4"/>
    </row>
    <row r="341" spans="1:28" x14ac:dyDescent="0.25">
      <c r="A341" s="8"/>
      <c r="B341" s="8"/>
      <c r="C341" s="8"/>
      <c r="D341" s="8"/>
      <c r="E341" s="7"/>
      <c r="F341" s="7"/>
      <c r="G341" s="9"/>
      <c r="H341" s="9"/>
      <c r="I341" s="9"/>
      <c r="J341" s="9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4"/>
      <c r="V341" s="4"/>
      <c r="W341" s="4"/>
      <c r="X341" s="4"/>
      <c r="Y341" s="4"/>
      <c r="Z341" s="4"/>
      <c r="AA341" s="4"/>
      <c r="AB341" s="4"/>
    </row>
    <row r="342" spans="1:28" x14ac:dyDescent="0.25">
      <c r="A342" s="8"/>
      <c r="B342" s="8"/>
      <c r="C342" s="8"/>
      <c r="D342" s="8"/>
      <c r="E342" s="7"/>
      <c r="F342" s="7"/>
      <c r="G342" s="9"/>
      <c r="H342" s="9"/>
      <c r="I342" s="9"/>
      <c r="J342" s="9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4"/>
      <c r="V342" s="4"/>
      <c r="W342" s="4"/>
      <c r="X342" s="4"/>
      <c r="Y342" s="4"/>
      <c r="Z342" s="4"/>
      <c r="AA342" s="4"/>
      <c r="AB342" s="4"/>
    </row>
    <row r="343" spans="1:28" x14ac:dyDescent="0.25">
      <c r="A343" s="8"/>
      <c r="B343" s="8"/>
      <c r="C343" s="8"/>
      <c r="D343" s="8"/>
      <c r="E343" s="7"/>
      <c r="F343" s="7"/>
      <c r="G343" s="9"/>
      <c r="H343" s="9"/>
      <c r="I343" s="9"/>
      <c r="J343" s="9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4"/>
      <c r="V343" s="4"/>
      <c r="W343" s="4"/>
      <c r="X343" s="4"/>
      <c r="Y343" s="4"/>
      <c r="Z343" s="4"/>
      <c r="AA343" s="4"/>
      <c r="AB343" s="4"/>
    </row>
    <row r="344" spans="1:28" x14ac:dyDescent="0.25">
      <c r="A344" s="8"/>
      <c r="B344" s="8"/>
      <c r="C344" s="8"/>
      <c r="D344" s="8"/>
      <c r="E344" s="7"/>
      <c r="F344" s="7"/>
      <c r="G344" s="9"/>
      <c r="H344" s="9"/>
      <c r="I344" s="9"/>
      <c r="J344" s="9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4"/>
      <c r="V344" s="4"/>
      <c r="W344" s="4"/>
      <c r="X344" s="4"/>
      <c r="Y344" s="4"/>
      <c r="Z344" s="4"/>
      <c r="AA344" s="4"/>
      <c r="AB344" s="4"/>
    </row>
    <row r="345" spans="1:28" x14ac:dyDescent="0.25">
      <c r="A345" s="8"/>
      <c r="B345" s="8"/>
      <c r="C345" s="8"/>
      <c r="D345" s="8"/>
      <c r="E345" s="7"/>
      <c r="F345" s="7"/>
      <c r="G345" s="9"/>
      <c r="H345" s="9"/>
      <c r="I345" s="9"/>
      <c r="J345" s="9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4"/>
      <c r="V345" s="4"/>
      <c r="W345" s="4"/>
      <c r="X345" s="4"/>
      <c r="Y345" s="4"/>
      <c r="Z345" s="4"/>
      <c r="AA345" s="4"/>
      <c r="AB345" s="4"/>
    </row>
    <row r="346" spans="1:28" x14ac:dyDescent="0.25">
      <c r="A346" s="8"/>
      <c r="B346" s="8"/>
      <c r="C346" s="8"/>
      <c r="D346" s="8"/>
      <c r="E346" s="7"/>
      <c r="F346" s="7"/>
      <c r="G346" s="9"/>
      <c r="H346" s="9"/>
      <c r="I346" s="9"/>
      <c r="J346" s="9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4"/>
      <c r="V346" s="4"/>
      <c r="W346" s="4"/>
      <c r="X346" s="4"/>
      <c r="Y346" s="4"/>
      <c r="Z346" s="4"/>
      <c r="AA346" s="4"/>
      <c r="AB346" s="4"/>
    </row>
    <row r="347" spans="1:28" x14ac:dyDescent="0.25">
      <c r="A347" s="8"/>
      <c r="B347" s="8"/>
      <c r="C347" s="8"/>
      <c r="D347" s="8"/>
      <c r="E347" s="7"/>
      <c r="F347" s="7"/>
      <c r="G347" s="9"/>
      <c r="H347" s="9"/>
      <c r="I347" s="9"/>
      <c r="J347" s="9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4"/>
      <c r="V347" s="4"/>
      <c r="W347" s="4"/>
      <c r="X347" s="4"/>
      <c r="Y347" s="4"/>
      <c r="Z347" s="4"/>
      <c r="AA347" s="4"/>
      <c r="AB347" s="4"/>
    </row>
    <row r="348" spans="1:28" x14ac:dyDescent="0.25">
      <c r="A348" s="8"/>
      <c r="B348" s="8"/>
      <c r="C348" s="8"/>
      <c r="D348" s="8"/>
      <c r="E348" s="7"/>
      <c r="F348" s="7"/>
      <c r="G348" s="9"/>
      <c r="H348" s="9"/>
      <c r="I348" s="9"/>
      <c r="J348" s="9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4"/>
      <c r="V348" s="4"/>
      <c r="W348" s="4"/>
      <c r="X348" s="4"/>
      <c r="Y348" s="4"/>
      <c r="Z348" s="4"/>
      <c r="AA348" s="4"/>
      <c r="AB348" s="4"/>
    </row>
    <row r="349" spans="1:28" x14ac:dyDescent="0.25">
      <c r="A349" s="8"/>
      <c r="B349" s="8"/>
      <c r="C349" s="8"/>
      <c r="D349" s="8"/>
      <c r="E349" s="7"/>
      <c r="F349" s="7"/>
      <c r="G349" s="9"/>
      <c r="H349" s="9"/>
      <c r="I349" s="9"/>
      <c r="J349" s="9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4"/>
      <c r="V349" s="4"/>
      <c r="W349" s="4"/>
      <c r="X349" s="4"/>
      <c r="Y349" s="4"/>
      <c r="Z349" s="4"/>
      <c r="AA349" s="4"/>
      <c r="AB349" s="4"/>
    </row>
    <row r="350" spans="1:28" x14ac:dyDescent="0.25">
      <c r="A350" s="8"/>
      <c r="B350" s="8"/>
      <c r="C350" s="8"/>
      <c r="D350" s="8"/>
      <c r="E350" s="7"/>
      <c r="F350" s="7"/>
      <c r="G350" s="9"/>
      <c r="H350" s="9"/>
      <c r="I350" s="9"/>
      <c r="J350" s="9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4"/>
      <c r="V350" s="4"/>
      <c r="W350" s="4"/>
      <c r="X350" s="4"/>
      <c r="Y350" s="4"/>
      <c r="Z350" s="4"/>
      <c r="AA350" s="4"/>
      <c r="AB350" s="4"/>
    </row>
    <row r="351" spans="1:28" x14ac:dyDescent="0.25">
      <c r="A351" s="8"/>
      <c r="B351" s="8"/>
      <c r="C351" s="8"/>
      <c r="D351" s="8"/>
      <c r="E351" s="7"/>
      <c r="F351" s="7"/>
      <c r="G351" s="9"/>
      <c r="H351" s="9"/>
      <c r="I351" s="9"/>
      <c r="J351" s="9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4"/>
      <c r="V351" s="4"/>
      <c r="W351" s="4"/>
      <c r="X351" s="4"/>
      <c r="Y351" s="4"/>
      <c r="Z351" s="4"/>
      <c r="AA351" s="4"/>
      <c r="AB351" s="4"/>
    </row>
    <row r="352" spans="1:28" x14ac:dyDescent="0.25">
      <c r="A352" s="8"/>
      <c r="B352" s="8"/>
      <c r="C352" s="8"/>
      <c r="D352" s="8"/>
      <c r="E352" s="7"/>
      <c r="F352" s="7"/>
      <c r="G352" s="9"/>
      <c r="H352" s="9"/>
      <c r="I352" s="9"/>
      <c r="J352" s="9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4"/>
      <c r="V352" s="4"/>
      <c r="W352" s="4"/>
      <c r="X352" s="4"/>
      <c r="Y352" s="4"/>
      <c r="Z352" s="4"/>
      <c r="AA352" s="4"/>
      <c r="AB352" s="4"/>
    </row>
    <row r="353" spans="1:28" x14ac:dyDescent="0.25">
      <c r="A353" s="8"/>
      <c r="B353" s="8"/>
      <c r="C353" s="8"/>
      <c r="D353" s="8"/>
      <c r="E353" s="7"/>
      <c r="F353" s="7"/>
      <c r="G353" s="9"/>
      <c r="H353" s="9"/>
      <c r="I353" s="9"/>
      <c r="J353" s="9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4"/>
      <c r="V353" s="4"/>
      <c r="W353" s="4"/>
      <c r="X353" s="4"/>
      <c r="Y353" s="4"/>
      <c r="Z353" s="4"/>
      <c r="AA353" s="4"/>
      <c r="AB353" s="4"/>
    </row>
    <row r="354" spans="1:28" x14ac:dyDescent="0.25">
      <c r="A354" s="8"/>
      <c r="B354" s="8"/>
      <c r="C354" s="8"/>
      <c r="D354" s="8"/>
      <c r="E354" s="7"/>
      <c r="F354" s="7"/>
      <c r="G354" s="9"/>
      <c r="H354" s="9"/>
      <c r="I354" s="9"/>
      <c r="J354" s="9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4"/>
      <c r="V354" s="4"/>
      <c r="W354" s="4"/>
      <c r="X354" s="4"/>
      <c r="Y354" s="4"/>
      <c r="Z354" s="4"/>
      <c r="AA354" s="4"/>
      <c r="AB354" s="4"/>
    </row>
    <row r="355" spans="1:28" x14ac:dyDescent="0.25">
      <c r="A355" s="8"/>
      <c r="B355" s="8"/>
      <c r="C355" s="8"/>
      <c r="D355" s="8"/>
      <c r="E355" s="7"/>
      <c r="F355" s="7"/>
      <c r="G355" s="9"/>
      <c r="H355" s="9"/>
      <c r="I355" s="9"/>
      <c r="J355" s="9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4"/>
      <c r="V355" s="4"/>
      <c r="W355" s="4"/>
      <c r="X355" s="4"/>
      <c r="Y355" s="4"/>
      <c r="Z355" s="4"/>
      <c r="AA355" s="4"/>
      <c r="AB355" s="4"/>
    </row>
    <row r="356" spans="1:28" x14ac:dyDescent="0.25">
      <c r="A356" s="8"/>
      <c r="B356" s="8"/>
      <c r="C356" s="8"/>
      <c r="D356" s="8"/>
      <c r="E356" s="7"/>
      <c r="F356" s="7"/>
      <c r="G356" s="9"/>
      <c r="H356" s="9"/>
      <c r="I356" s="9"/>
      <c r="J356" s="9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4"/>
      <c r="V356" s="4"/>
      <c r="W356" s="4"/>
      <c r="X356" s="4"/>
      <c r="Y356" s="4"/>
      <c r="Z356" s="4"/>
      <c r="AA356" s="4"/>
      <c r="AB356" s="4"/>
    </row>
    <row r="357" spans="1:28" x14ac:dyDescent="0.25">
      <c r="A357" s="8"/>
      <c r="B357" s="8"/>
      <c r="C357" s="8"/>
      <c r="D357" s="8"/>
      <c r="E357" s="7"/>
      <c r="F357" s="7"/>
      <c r="G357" s="9"/>
      <c r="H357" s="9"/>
      <c r="I357" s="9"/>
      <c r="J357" s="9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4"/>
      <c r="V357" s="4"/>
      <c r="W357" s="4"/>
      <c r="X357" s="4"/>
      <c r="Y357" s="4"/>
      <c r="Z357" s="4"/>
      <c r="AA357" s="4"/>
      <c r="AB357" s="4"/>
    </row>
    <row r="358" spans="1:28" x14ac:dyDescent="0.25">
      <c r="A358" s="8"/>
      <c r="B358" s="8"/>
      <c r="C358" s="8"/>
      <c r="D358" s="8"/>
      <c r="E358" s="7"/>
      <c r="F358" s="7"/>
      <c r="G358" s="9"/>
      <c r="H358" s="9"/>
      <c r="I358" s="9"/>
      <c r="J358" s="9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4"/>
      <c r="V358" s="4"/>
      <c r="W358" s="4"/>
      <c r="X358" s="4"/>
      <c r="Y358" s="4"/>
      <c r="Z358" s="4"/>
      <c r="AA358" s="4"/>
      <c r="AB358" s="4"/>
    </row>
    <row r="359" spans="1:28" x14ac:dyDescent="0.25">
      <c r="A359" s="8"/>
      <c r="B359" s="8"/>
      <c r="C359" s="8"/>
      <c r="D359" s="8"/>
      <c r="E359" s="7"/>
      <c r="F359" s="7"/>
      <c r="G359" s="9"/>
      <c r="H359" s="9"/>
      <c r="I359" s="9"/>
      <c r="J359" s="9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4"/>
      <c r="V359" s="4"/>
      <c r="W359" s="4"/>
      <c r="X359" s="4"/>
      <c r="Y359" s="4"/>
      <c r="Z359" s="4"/>
      <c r="AA359" s="4"/>
      <c r="AB359" s="4"/>
    </row>
    <row r="360" spans="1:28" x14ac:dyDescent="0.25">
      <c r="A360" s="8"/>
      <c r="B360" s="8"/>
      <c r="C360" s="8"/>
      <c r="D360" s="8"/>
      <c r="E360" s="7"/>
      <c r="F360" s="7"/>
      <c r="G360" s="9"/>
      <c r="H360" s="9"/>
      <c r="I360" s="9"/>
      <c r="J360" s="9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4"/>
      <c r="V360" s="4"/>
      <c r="W360" s="4"/>
      <c r="X360" s="4"/>
      <c r="Y360" s="4"/>
      <c r="Z360" s="4"/>
      <c r="AA360" s="4"/>
      <c r="AB360" s="4"/>
    </row>
    <row r="361" spans="1:28" x14ac:dyDescent="0.25">
      <c r="A361" s="8"/>
      <c r="B361" s="8"/>
      <c r="C361" s="8"/>
      <c r="D361" s="8"/>
      <c r="E361" s="7"/>
      <c r="F361" s="7"/>
      <c r="G361" s="9"/>
      <c r="H361" s="9"/>
      <c r="I361" s="9"/>
      <c r="J361" s="9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4"/>
      <c r="V361" s="4"/>
      <c r="W361" s="4"/>
      <c r="X361" s="4"/>
      <c r="Y361" s="4"/>
      <c r="Z361" s="4"/>
      <c r="AA361" s="4"/>
      <c r="AB361" s="4"/>
    </row>
    <row r="362" spans="1:28" x14ac:dyDescent="0.25">
      <c r="A362" s="8"/>
      <c r="B362" s="8"/>
      <c r="C362" s="8"/>
      <c r="D362" s="8"/>
      <c r="E362" s="7"/>
      <c r="F362" s="7"/>
      <c r="G362" s="9"/>
      <c r="H362" s="9"/>
      <c r="I362" s="9"/>
      <c r="J362" s="9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4"/>
      <c r="V362" s="4"/>
      <c r="W362" s="4"/>
      <c r="X362" s="4"/>
      <c r="Y362" s="4"/>
      <c r="Z362" s="4"/>
      <c r="AA362" s="4"/>
      <c r="AB362" s="4"/>
    </row>
    <row r="363" spans="1:28" x14ac:dyDescent="0.25">
      <c r="A363" s="8"/>
      <c r="B363" s="8"/>
      <c r="C363" s="8"/>
      <c r="D363" s="8"/>
      <c r="E363" s="7"/>
      <c r="F363" s="7"/>
      <c r="G363" s="9"/>
      <c r="H363" s="9"/>
      <c r="I363" s="9"/>
      <c r="J363" s="9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4"/>
      <c r="V363" s="4"/>
      <c r="W363" s="4"/>
      <c r="X363" s="4"/>
      <c r="Y363" s="4"/>
      <c r="Z363" s="4"/>
      <c r="AA363" s="4"/>
      <c r="AB363" s="4"/>
    </row>
    <row r="364" spans="1:28" x14ac:dyDescent="0.25">
      <c r="A364" s="8"/>
      <c r="B364" s="8"/>
      <c r="C364" s="8"/>
      <c r="D364" s="8"/>
      <c r="E364" s="7"/>
      <c r="F364" s="7"/>
      <c r="G364" s="9"/>
      <c r="H364" s="9"/>
      <c r="I364" s="9"/>
      <c r="J364" s="9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4"/>
      <c r="V364" s="4"/>
      <c r="W364" s="4"/>
      <c r="X364" s="4"/>
      <c r="Y364" s="4"/>
      <c r="Z364" s="4"/>
      <c r="AA364" s="4"/>
      <c r="AB364" s="4"/>
    </row>
    <row r="365" spans="1:28" x14ac:dyDescent="0.25">
      <c r="A365" s="8"/>
      <c r="B365" s="8"/>
      <c r="C365" s="8"/>
      <c r="D365" s="8"/>
      <c r="E365" s="7"/>
      <c r="F365" s="7"/>
      <c r="G365" s="9"/>
      <c r="H365" s="9"/>
      <c r="I365" s="9"/>
      <c r="J365" s="9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4"/>
      <c r="V365" s="4"/>
      <c r="W365" s="4"/>
      <c r="X365" s="4"/>
      <c r="Y365" s="4"/>
      <c r="Z365" s="4"/>
      <c r="AA365" s="4"/>
      <c r="AB365" s="4"/>
    </row>
    <row r="366" spans="1:28" x14ac:dyDescent="0.25">
      <c r="A366" s="8"/>
      <c r="B366" s="8"/>
      <c r="C366" s="8"/>
      <c r="D366" s="8"/>
      <c r="E366" s="7"/>
      <c r="F366" s="7"/>
      <c r="G366" s="9"/>
      <c r="H366" s="9"/>
      <c r="I366" s="9"/>
      <c r="J366" s="9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4"/>
      <c r="V366" s="4"/>
      <c r="W366" s="4"/>
      <c r="X366" s="4"/>
      <c r="Y366" s="4"/>
      <c r="Z366" s="4"/>
      <c r="AA366" s="4"/>
      <c r="AB366" s="4"/>
    </row>
    <row r="367" spans="1:28" x14ac:dyDescent="0.25">
      <c r="A367" s="8"/>
      <c r="B367" s="8"/>
      <c r="C367" s="8"/>
      <c r="D367" s="8"/>
      <c r="E367" s="7"/>
      <c r="F367" s="7"/>
      <c r="G367" s="9"/>
      <c r="H367" s="9"/>
      <c r="I367" s="9"/>
      <c r="J367" s="9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4"/>
      <c r="V367" s="4"/>
      <c r="W367" s="4"/>
      <c r="X367" s="4"/>
      <c r="Y367" s="4"/>
      <c r="Z367" s="4"/>
      <c r="AA367" s="4"/>
      <c r="AB367" s="4"/>
    </row>
    <row r="368" spans="1:28" x14ac:dyDescent="0.25">
      <c r="A368" s="8"/>
      <c r="B368" s="8"/>
      <c r="C368" s="8"/>
      <c r="D368" s="8"/>
      <c r="E368" s="7"/>
      <c r="F368" s="7"/>
      <c r="G368" s="9"/>
      <c r="H368" s="9"/>
      <c r="I368" s="9"/>
      <c r="J368" s="9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4"/>
      <c r="V368" s="4"/>
      <c r="W368" s="4"/>
      <c r="X368" s="4"/>
      <c r="Y368" s="4"/>
      <c r="Z368" s="4"/>
      <c r="AA368" s="4"/>
      <c r="AB368" s="4"/>
    </row>
    <row r="369" spans="1:28" x14ac:dyDescent="0.25">
      <c r="A369" s="8"/>
      <c r="B369" s="8"/>
      <c r="C369" s="8"/>
      <c r="D369" s="8"/>
      <c r="E369" s="7"/>
      <c r="F369" s="7"/>
      <c r="G369" s="9"/>
      <c r="H369" s="9"/>
      <c r="I369" s="9"/>
      <c r="J369" s="9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4"/>
      <c r="V369" s="4"/>
      <c r="W369" s="4"/>
      <c r="X369" s="4"/>
      <c r="Y369" s="4"/>
      <c r="Z369" s="4"/>
      <c r="AA369" s="4"/>
      <c r="AB369" s="4"/>
    </row>
    <row r="370" spans="1:28" x14ac:dyDescent="0.25">
      <c r="A370" s="8"/>
      <c r="B370" s="8"/>
      <c r="C370" s="8"/>
      <c r="D370" s="8"/>
      <c r="E370" s="7"/>
      <c r="F370" s="7"/>
      <c r="G370" s="9"/>
      <c r="H370" s="9"/>
      <c r="I370" s="9"/>
      <c r="J370" s="9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4"/>
      <c r="V370" s="4"/>
      <c r="W370" s="4"/>
      <c r="X370" s="4"/>
      <c r="Y370" s="4"/>
      <c r="Z370" s="4"/>
      <c r="AA370" s="4"/>
      <c r="AB370" s="4"/>
    </row>
    <row r="371" spans="1:28" x14ac:dyDescent="0.25">
      <c r="A371" s="8"/>
      <c r="B371" s="8"/>
      <c r="C371" s="8"/>
      <c r="D371" s="8"/>
      <c r="E371" s="7"/>
      <c r="F371" s="7"/>
      <c r="G371" s="9"/>
      <c r="H371" s="9"/>
      <c r="I371" s="9"/>
      <c r="J371" s="9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4"/>
      <c r="V371" s="4"/>
      <c r="W371" s="4"/>
      <c r="X371" s="4"/>
      <c r="Y371" s="4"/>
      <c r="Z371" s="4"/>
      <c r="AA371" s="4"/>
      <c r="AB371" s="4"/>
    </row>
    <row r="372" spans="1:28" x14ac:dyDescent="0.25">
      <c r="A372" s="8"/>
      <c r="B372" s="8"/>
      <c r="C372" s="8"/>
      <c r="D372" s="8"/>
      <c r="E372" s="7"/>
      <c r="F372" s="7"/>
      <c r="G372" s="9"/>
      <c r="H372" s="9"/>
      <c r="I372" s="9"/>
      <c r="J372" s="9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4"/>
      <c r="V372" s="4"/>
      <c r="W372" s="4"/>
      <c r="X372" s="4"/>
      <c r="Y372" s="4"/>
      <c r="Z372" s="4"/>
      <c r="AA372" s="4"/>
      <c r="AB372" s="4"/>
    </row>
    <row r="373" spans="1:28" x14ac:dyDescent="0.25">
      <c r="A373" s="8"/>
      <c r="B373" s="8"/>
      <c r="C373" s="8"/>
      <c r="D373" s="8"/>
      <c r="E373" s="7"/>
      <c r="F373" s="7"/>
      <c r="G373" s="9"/>
      <c r="H373" s="9"/>
      <c r="I373" s="9"/>
      <c r="J373" s="9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4"/>
      <c r="V373" s="4"/>
      <c r="W373" s="4"/>
      <c r="X373" s="4"/>
      <c r="Y373" s="4"/>
      <c r="Z373" s="4"/>
      <c r="AA373" s="4"/>
      <c r="AB373" s="4"/>
    </row>
    <row r="374" spans="1:28" x14ac:dyDescent="0.25">
      <c r="A374" s="8"/>
      <c r="B374" s="8"/>
      <c r="C374" s="8"/>
      <c r="D374" s="8"/>
      <c r="E374" s="7"/>
      <c r="F374" s="7"/>
      <c r="G374" s="9"/>
      <c r="H374" s="9"/>
      <c r="I374" s="9"/>
      <c r="J374" s="9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4"/>
      <c r="V374" s="4"/>
      <c r="W374" s="4"/>
      <c r="X374" s="4"/>
      <c r="Y374" s="4"/>
      <c r="Z374" s="4"/>
      <c r="AA374" s="4"/>
      <c r="AB374" s="4"/>
    </row>
    <row r="375" spans="1:28" x14ac:dyDescent="0.25">
      <c r="A375" s="8"/>
      <c r="B375" s="8"/>
      <c r="C375" s="8"/>
      <c r="D375" s="8"/>
      <c r="E375" s="7"/>
      <c r="F375" s="7"/>
      <c r="G375" s="9"/>
      <c r="H375" s="9"/>
      <c r="I375" s="9"/>
      <c r="J375" s="9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4"/>
      <c r="V375" s="4"/>
      <c r="W375" s="4"/>
      <c r="X375" s="4"/>
      <c r="Y375" s="4"/>
      <c r="Z375" s="4"/>
      <c r="AA375" s="4"/>
      <c r="AB375" s="4"/>
    </row>
    <row r="376" spans="1:28" x14ac:dyDescent="0.25">
      <c r="A376" s="8"/>
      <c r="B376" s="8"/>
      <c r="C376" s="8"/>
      <c r="D376" s="8"/>
      <c r="E376" s="7"/>
      <c r="F376" s="7"/>
      <c r="G376" s="9"/>
      <c r="H376" s="9"/>
      <c r="I376" s="9"/>
      <c r="J376" s="9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4"/>
      <c r="V376" s="4"/>
      <c r="W376" s="4"/>
      <c r="X376" s="4"/>
      <c r="Y376" s="4"/>
      <c r="Z376" s="4"/>
      <c r="AA376" s="4"/>
      <c r="AB376" s="4"/>
    </row>
    <row r="377" spans="1:28" x14ac:dyDescent="0.25">
      <c r="A377" s="8"/>
      <c r="B377" s="8"/>
      <c r="C377" s="8"/>
      <c r="D377" s="8"/>
      <c r="E377" s="7"/>
      <c r="F377" s="7"/>
      <c r="G377" s="9"/>
      <c r="H377" s="9"/>
      <c r="I377" s="9"/>
      <c r="J377" s="9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4"/>
      <c r="V377" s="4"/>
      <c r="W377" s="4"/>
      <c r="X377" s="4"/>
      <c r="Y377" s="4"/>
      <c r="Z377" s="4"/>
      <c r="AA377" s="4"/>
      <c r="AB377" s="4"/>
    </row>
    <row r="378" spans="1:28" x14ac:dyDescent="0.25">
      <c r="A378" s="8"/>
      <c r="B378" s="8"/>
      <c r="C378" s="8"/>
      <c r="D378" s="8"/>
      <c r="E378" s="7"/>
      <c r="F378" s="7"/>
      <c r="G378" s="9"/>
      <c r="H378" s="9"/>
      <c r="I378" s="9"/>
      <c r="J378" s="9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4"/>
      <c r="V378" s="4"/>
      <c r="W378" s="4"/>
      <c r="X378" s="4"/>
      <c r="Y378" s="4"/>
      <c r="Z378" s="4"/>
      <c r="AA378" s="4"/>
      <c r="AB378" s="4"/>
    </row>
    <row r="379" spans="1:28" x14ac:dyDescent="0.25">
      <c r="A379" s="8"/>
      <c r="B379" s="8"/>
      <c r="C379" s="8"/>
      <c r="D379" s="8"/>
      <c r="E379" s="7"/>
      <c r="F379" s="7"/>
      <c r="G379" s="9"/>
      <c r="H379" s="9"/>
      <c r="I379" s="9"/>
      <c r="J379" s="9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4"/>
      <c r="V379" s="4"/>
      <c r="W379" s="4"/>
      <c r="X379" s="4"/>
      <c r="Y379" s="4"/>
      <c r="Z379" s="4"/>
      <c r="AA379" s="4"/>
      <c r="AB379" s="4"/>
    </row>
    <row r="380" spans="1:28" x14ac:dyDescent="0.25">
      <c r="A380" s="8"/>
      <c r="B380" s="8"/>
      <c r="C380" s="8"/>
      <c r="D380" s="8"/>
      <c r="E380" s="7"/>
      <c r="F380" s="7"/>
      <c r="G380" s="9"/>
      <c r="H380" s="9"/>
      <c r="I380" s="9"/>
      <c r="J380" s="9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4"/>
      <c r="V380" s="4"/>
      <c r="W380" s="4"/>
      <c r="X380" s="4"/>
      <c r="Y380" s="4"/>
      <c r="Z380" s="4"/>
      <c r="AA380" s="4"/>
      <c r="AB380" s="4"/>
    </row>
    <row r="381" spans="1:28" x14ac:dyDescent="0.25">
      <c r="A381" s="8"/>
      <c r="B381" s="8"/>
      <c r="C381" s="8"/>
      <c r="D381" s="8"/>
      <c r="E381" s="7"/>
      <c r="F381" s="7"/>
      <c r="G381" s="9"/>
      <c r="H381" s="9"/>
      <c r="I381" s="9"/>
      <c r="J381" s="9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4"/>
      <c r="V381" s="4"/>
      <c r="W381" s="4"/>
      <c r="X381" s="4"/>
      <c r="Y381" s="4"/>
      <c r="Z381" s="4"/>
      <c r="AA381" s="4"/>
      <c r="AB381" s="4"/>
    </row>
    <row r="382" spans="1:28" x14ac:dyDescent="0.25">
      <c r="A382" s="8"/>
      <c r="B382" s="8"/>
      <c r="C382" s="8"/>
      <c r="D382" s="8"/>
      <c r="E382" s="7"/>
      <c r="F382" s="7"/>
      <c r="G382" s="9"/>
      <c r="H382" s="9"/>
      <c r="I382" s="9"/>
      <c r="J382" s="9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4"/>
      <c r="V382" s="4"/>
      <c r="W382" s="4"/>
      <c r="X382" s="4"/>
      <c r="Y382" s="4"/>
      <c r="Z382" s="4"/>
      <c r="AA382" s="4"/>
      <c r="AB382" s="4"/>
    </row>
    <row r="383" spans="1:28" x14ac:dyDescent="0.25">
      <c r="A383" s="8"/>
      <c r="B383" s="8"/>
      <c r="C383" s="8"/>
      <c r="D383" s="8"/>
      <c r="E383" s="7"/>
      <c r="F383" s="7"/>
      <c r="G383" s="9"/>
      <c r="H383" s="9"/>
      <c r="I383" s="9"/>
      <c r="J383" s="9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4"/>
      <c r="V383" s="4"/>
      <c r="W383" s="4"/>
      <c r="X383" s="4"/>
      <c r="Y383" s="4"/>
      <c r="Z383" s="4"/>
      <c r="AA383" s="4"/>
      <c r="AB383" s="4"/>
    </row>
    <row r="384" spans="1:28" x14ac:dyDescent="0.25">
      <c r="A384" s="8"/>
      <c r="B384" s="8"/>
      <c r="C384" s="8"/>
      <c r="D384" s="8"/>
      <c r="E384" s="7"/>
      <c r="F384" s="7"/>
      <c r="G384" s="9"/>
      <c r="H384" s="9"/>
      <c r="I384" s="9"/>
      <c r="J384" s="9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4"/>
      <c r="V384" s="4"/>
      <c r="W384" s="4"/>
      <c r="X384" s="4"/>
      <c r="Y384" s="4"/>
      <c r="Z384" s="4"/>
      <c r="AA384" s="4"/>
      <c r="AB384" s="4"/>
    </row>
    <row r="385" spans="1:28" x14ac:dyDescent="0.25">
      <c r="A385" s="8"/>
      <c r="B385" s="8"/>
      <c r="C385" s="8"/>
      <c r="D385" s="8"/>
      <c r="E385" s="7"/>
      <c r="F385" s="7"/>
      <c r="G385" s="9"/>
      <c r="H385" s="9"/>
      <c r="I385" s="9"/>
      <c r="J385" s="9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4"/>
      <c r="V385" s="4"/>
      <c r="W385" s="4"/>
      <c r="X385" s="4"/>
      <c r="Y385" s="4"/>
      <c r="Z385" s="4"/>
      <c r="AA385" s="4"/>
      <c r="AB385" s="4"/>
    </row>
    <row r="386" spans="1:28" x14ac:dyDescent="0.25">
      <c r="A386" s="8"/>
      <c r="B386" s="8"/>
      <c r="C386" s="8"/>
      <c r="D386" s="8"/>
      <c r="E386" s="7"/>
      <c r="F386" s="7"/>
      <c r="G386" s="9"/>
      <c r="H386" s="9"/>
      <c r="I386" s="9"/>
      <c r="J386" s="9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4"/>
      <c r="V386" s="4"/>
      <c r="W386" s="4"/>
      <c r="X386" s="4"/>
      <c r="Y386" s="4"/>
      <c r="Z386" s="4"/>
      <c r="AA386" s="4"/>
      <c r="AB386" s="4"/>
    </row>
    <row r="387" spans="1:28" x14ac:dyDescent="0.25">
      <c r="A387" s="8"/>
      <c r="B387" s="8"/>
      <c r="C387" s="8"/>
      <c r="D387" s="8"/>
      <c r="E387" s="7"/>
      <c r="F387" s="7"/>
      <c r="G387" s="9"/>
      <c r="H387" s="9"/>
      <c r="I387" s="9"/>
      <c r="J387" s="9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4"/>
      <c r="V387" s="4"/>
      <c r="W387" s="4"/>
      <c r="X387" s="4"/>
      <c r="Y387" s="4"/>
      <c r="Z387" s="4"/>
      <c r="AA387" s="4"/>
      <c r="AB387" s="4"/>
    </row>
    <row r="388" spans="1:28" x14ac:dyDescent="0.25">
      <c r="A388" s="8"/>
      <c r="B388" s="8"/>
      <c r="C388" s="8"/>
      <c r="D388" s="8"/>
      <c r="E388" s="7"/>
      <c r="F388" s="7"/>
      <c r="G388" s="9"/>
      <c r="H388" s="9"/>
      <c r="I388" s="9"/>
      <c r="J388" s="9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4"/>
      <c r="V388" s="4"/>
      <c r="W388" s="4"/>
      <c r="X388" s="4"/>
      <c r="Y388" s="4"/>
      <c r="Z388" s="4"/>
      <c r="AA388" s="4"/>
      <c r="AB388" s="4"/>
    </row>
    <row r="389" spans="1:28" x14ac:dyDescent="0.25">
      <c r="A389" s="8"/>
      <c r="B389" s="8"/>
      <c r="C389" s="8"/>
      <c r="D389" s="8"/>
      <c r="E389" s="7"/>
      <c r="F389" s="7"/>
      <c r="G389" s="9"/>
      <c r="H389" s="9"/>
      <c r="I389" s="9"/>
      <c r="J389" s="9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4"/>
      <c r="V389" s="4"/>
      <c r="W389" s="4"/>
      <c r="X389" s="4"/>
      <c r="Y389" s="4"/>
      <c r="Z389" s="4"/>
      <c r="AA389" s="4"/>
      <c r="AB389" s="4"/>
    </row>
    <row r="390" spans="1:28" x14ac:dyDescent="0.25">
      <c r="A390" s="8"/>
      <c r="B390" s="8"/>
      <c r="C390" s="8"/>
      <c r="D390" s="8"/>
      <c r="E390" s="7"/>
      <c r="F390" s="7"/>
      <c r="G390" s="9"/>
      <c r="H390" s="9"/>
      <c r="I390" s="9"/>
      <c r="J390" s="9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4"/>
      <c r="V390" s="4"/>
      <c r="W390" s="4"/>
      <c r="X390" s="4"/>
      <c r="Y390" s="4"/>
      <c r="Z390" s="4"/>
      <c r="AA390" s="4"/>
      <c r="AB390" s="4"/>
    </row>
    <row r="391" spans="1:28" x14ac:dyDescent="0.25">
      <c r="A391" s="8"/>
      <c r="B391" s="8"/>
      <c r="C391" s="8"/>
      <c r="D391" s="8"/>
      <c r="E391" s="7"/>
      <c r="F391" s="7"/>
      <c r="G391" s="9"/>
      <c r="H391" s="9"/>
      <c r="I391" s="9"/>
      <c r="J391" s="9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4"/>
      <c r="V391" s="4"/>
      <c r="W391" s="4"/>
      <c r="X391" s="4"/>
      <c r="Y391" s="4"/>
      <c r="Z391" s="4"/>
      <c r="AA391" s="4"/>
      <c r="AB391" s="4"/>
    </row>
    <row r="392" spans="1:28" x14ac:dyDescent="0.25">
      <c r="A392" s="8"/>
      <c r="B392" s="8"/>
      <c r="C392" s="8"/>
      <c r="D392" s="8"/>
      <c r="E392" s="7"/>
      <c r="F392" s="7"/>
      <c r="G392" s="9"/>
      <c r="H392" s="9"/>
      <c r="I392" s="9"/>
      <c r="J392" s="9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4"/>
      <c r="V392" s="4"/>
      <c r="W392" s="4"/>
      <c r="X392" s="4"/>
      <c r="Y392" s="4"/>
      <c r="Z392" s="4"/>
      <c r="AA392" s="4"/>
      <c r="AB392" s="4"/>
    </row>
    <row r="393" spans="1:28" x14ac:dyDescent="0.25">
      <c r="A393" s="8"/>
      <c r="B393" s="8"/>
      <c r="C393" s="8"/>
      <c r="D393" s="8"/>
      <c r="E393" s="7"/>
      <c r="F393" s="7"/>
      <c r="G393" s="9"/>
      <c r="H393" s="9"/>
      <c r="I393" s="9"/>
      <c r="J393" s="9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4"/>
      <c r="V393" s="4"/>
      <c r="W393" s="4"/>
      <c r="X393" s="4"/>
      <c r="Y393" s="4"/>
      <c r="Z393" s="4"/>
      <c r="AA393" s="4"/>
      <c r="AB393" s="4"/>
    </row>
    <row r="394" spans="1:28" x14ac:dyDescent="0.25">
      <c r="A394" s="8"/>
      <c r="B394" s="8"/>
      <c r="C394" s="8"/>
      <c r="D394" s="8"/>
      <c r="E394" s="7"/>
      <c r="F394" s="7"/>
      <c r="G394" s="9"/>
      <c r="H394" s="9"/>
      <c r="I394" s="9"/>
      <c r="J394" s="9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4"/>
      <c r="V394" s="4"/>
      <c r="W394" s="4"/>
      <c r="X394" s="4"/>
      <c r="Y394" s="4"/>
      <c r="Z394" s="4"/>
      <c r="AA394" s="4"/>
      <c r="AB394" s="4"/>
    </row>
    <row r="395" spans="1:28" x14ac:dyDescent="0.25">
      <c r="A395" s="8"/>
      <c r="B395" s="8"/>
      <c r="C395" s="8"/>
      <c r="D395" s="8"/>
      <c r="E395" s="7"/>
      <c r="F395" s="7"/>
      <c r="G395" s="9"/>
      <c r="H395" s="9"/>
      <c r="I395" s="9"/>
      <c r="J395" s="9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4"/>
      <c r="V395" s="4"/>
      <c r="W395" s="4"/>
      <c r="X395" s="4"/>
      <c r="Y395" s="4"/>
      <c r="Z395" s="4"/>
      <c r="AA395" s="4"/>
      <c r="AB395" s="4"/>
    </row>
    <row r="396" spans="1:28" x14ac:dyDescent="0.25">
      <c r="A396" s="8"/>
      <c r="B396" s="8"/>
      <c r="C396" s="8"/>
      <c r="D396" s="8"/>
      <c r="E396" s="7"/>
      <c r="F396" s="7"/>
      <c r="G396" s="9"/>
      <c r="H396" s="9"/>
      <c r="I396" s="9"/>
      <c r="J396" s="9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4"/>
      <c r="V396" s="4"/>
      <c r="W396" s="4"/>
      <c r="X396" s="4"/>
      <c r="Y396" s="4"/>
      <c r="Z396" s="4"/>
      <c r="AA396" s="4"/>
      <c r="AB396" s="4"/>
    </row>
    <row r="397" spans="1:28" x14ac:dyDescent="0.25">
      <c r="A397" s="8"/>
      <c r="B397" s="8"/>
      <c r="C397" s="8"/>
      <c r="D397" s="8"/>
      <c r="E397" s="7"/>
      <c r="F397" s="7"/>
      <c r="G397" s="9"/>
      <c r="H397" s="9"/>
      <c r="I397" s="9"/>
      <c r="J397" s="9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4"/>
      <c r="V397" s="4"/>
      <c r="W397" s="4"/>
      <c r="X397" s="4"/>
      <c r="Y397" s="4"/>
      <c r="Z397" s="4"/>
      <c r="AA397" s="4"/>
      <c r="AB397" s="4"/>
    </row>
    <row r="398" spans="1:28" x14ac:dyDescent="0.25">
      <c r="A398" s="8"/>
      <c r="B398" s="8"/>
      <c r="C398" s="8"/>
      <c r="D398" s="8"/>
      <c r="E398" s="7"/>
      <c r="F398" s="7"/>
      <c r="G398" s="9"/>
      <c r="H398" s="9"/>
      <c r="I398" s="9"/>
      <c r="J398" s="9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4"/>
      <c r="V398" s="4"/>
      <c r="W398" s="4"/>
      <c r="X398" s="4"/>
      <c r="Y398" s="4"/>
      <c r="Z398" s="4"/>
      <c r="AA398" s="4"/>
      <c r="AB398" s="4"/>
    </row>
    <row r="399" spans="1:28" x14ac:dyDescent="0.25">
      <c r="A399" s="8"/>
      <c r="B399" s="8"/>
      <c r="C399" s="8"/>
      <c r="D399" s="8"/>
      <c r="E399" s="7"/>
      <c r="F399" s="7"/>
      <c r="G399" s="9"/>
      <c r="H399" s="9"/>
      <c r="I399" s="9"/>
      <c r="J399" s="9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4"/>
      <c r="V399" s="4"/>
      <c r="W399" s="4"/>
      <c r="X399" s="4"/>
      <c r="Y399" s="4"/>
      <c r="Z399" s="4"/>
      <c r="AA399" s="4"/>
      <c r="AB399" s="4"/>
    </row>
    <row r="400" spans="1:28" x14ac:dyDescent="0.25">
      <c r="A400" s="8"/>
      <c r="B400" s="8"/>
      <c r="C400" s="8"/>
      <c r="D400" s="8"/>
      <c r="E400" s="7"/>
      <c r="F400" s="7"/>
      <c r="G400" s="9"/>
      <c r="H400" s="9"/>
      <c r="I400" s="9"/>
      <c r="J400" s="9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4"/>
      <c r="V400" s="4"/>
      <c r="W400" s="4"/>
      <c r="X400" s="4"/>
      <c r="Y400" s="4"/>
      <c r="Z400" s="4"/>
      <c r="AA400" s="4"/>
      <c r="AB400" s="4"/>
    </row>
    <row r="401" spans="1:28" x14ac:dyDescent="0.25">
      <c r="A401" s="8"/>
      <c r="B401" s="8"/>
      <c r="C401" s="8"/>
      <c r="D401" s="8"/>
      <c r="E401" s="7"/>
      <c r="F401" s="7"/>
      <c r="G401" s="9"/>
      <c r="H401" s="9"/>
      <c r="I401" s="9"/>
      <c r="J401" s="9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4"/>
      <c r="V401" s="4"/>
      <c r="W401" s="4"/>
      <c r="X401" s="4"/>
      <c r="Y401" s="4"/>
      <c r="Z401" s="4"/>
      <c r="AA401" s="4"/>
      <c r="AB401" s="4"/>
    </row>
    <row r="402" spans="1:28" x14ac:dyDescent="0.25">
      <c r="A402" s="8"/>
      <c r="B402" s="8"/>
      <c r="C402" s="8"/>
      <c r="D402" s="8"/>
      <c r="E402" s="7"/>
      <c r="F402" s="7"/>
      <c r="G402" s="9"/>
      <c r="H402" s="9"/>
      <c r="I402" s="9"/>
      <c r="J402" s="9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4"/>
      <c r="V402" s="4"/>
      <c r="W402" s="4"/>
      <c r="X402" s="4"/>
      <c r="Y402" s="4"/>
      <c r="Z402" s="4"/>
      <c r="AA402" s="4"/>
      <c r="AB402" s="4"/>
    </row>
    <row r="403" spans="1:28" x14ac:dyDescent="0.25">
      <c r="A403" s="8"/>
      <c r="B403" s="8"/>
      <c r="C403" s="8"/>
      <c r="D403" s="8"/>
      <c r="E403" s="7"/>
      <c r="F403" s="7"/>
      <c r="G403" s="9"/>
      <c r="H403" s="9"/>
      <c r="I403" s="9"/>
      <c r="J403" s="9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4"/>
      <c r="V403" s="4"/>
      <c r="W403" s="4"/>
      <c r="X403" s="4"/>
      <c r="Y403" s="4"/>
      <c r="Z403" s="4"/>
      <c r="AA403" s="4"/>
      <c r="AB403" s="4"/>
    </row>
    <row r="404" spans="1:28" x14ac:dyDescent="0.25">
      <c r="A404" s="8"/>
      <c r="B404" s="8"/>
      <c r="C404" s="8"/>
      <c r="D404" s="8"/>
      <c r="E404" s="7"/>
      <c r="F404" s="7"/>
      <c r="G404" s="9"/>
      <c r="H404" s="9"/>
      <c r="I404" s="9"/>
      <c r="J404" s="9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4"/>
      <c r="V404" s="4"/>
      <c r="W404" s="4"/>
      <c r="X404" s="4"/>
      <c r="Y404" s="4"/>
      <c r="Z404" s="4"/>
      <c r="AA404" s="4"/>
      <c r="AB404" s="4"/>
    </row>
    <row r="405" spans="1:28" x14ac:dyDescent="0.25">
      <c r="A405" s="8"/>
      <c r="B405" s="8"/>
      <c r="C405" s="8"/>
      <c r="D405" s="8"/>
      <c r="E405" s="7"/>
      <c r="F405" s="7"/>
      <c r="G405" s="9"/>
      <c r="H405" s="9"/>
      <c r="I405" s="9"/>
      <c r="J405" s="9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4"/>
      <c r="V405" s="4"/>
      <c r="W405" s="4"/>
      <c r="X405" s="4"/>
      <c r="Y405" s="4"/>
      <c r="Z405" s="4"/>
      <c r="AA405" s="4"/>
      <c r="AB405" s="4"/>
    </row>
    <row r="406" spans="1:28" x14ac:dyDescent="0.25">
      <c r="A406" s="8"/>
      <c r="B406" s="8"/>
      <c r="C406" s="8"/>
      <c r="D406" s="8"/>
      <c r="E406" s="7"/>
      <c r="F406" s="7"/>
      <c r="G406" s="9"/>
      <c r="H406" s="9"/>
      <c r="I406" s="9"/>
      <c r="J406" s="9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4"/>
      <c r="V406" s="4"/>
      <c r="W406" s="4"/>
      <c r="X406" s="4"/>
      <c r="Y406" s="4"/>
      <c r="Z406" s="4"/>
      <c r="AA406" s="4"/>
      <c r="AB406" s="4"/>
    </row>
    <row r="407" spans="1:28" x14ac:dyDescent="0.25">
      <c r="A407" s="8"/>
      <c r="B407" s="8"/>
      <c r="C407" s="8"/>
      <c r="D407" s="8"/>
      <c r="E407" s="7"/>
      <c r="F407" s="7"/>
      <c r="G407" s="9"/>
      <c r="H407" s="9"/>
      <c r="I407" s="9"/>
      <c r="J407" s="9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4"/>
      <c r="V407" s="4"/>
      <c r="W407" s="4"/>
      <c r="X407" s="4"/>
      <c r="Y407" s="4"/>
      <c r="Z407" s="4"/>
      <c r="AA407" s="4"/>
      <c r="AB407" s="4"/>
    </row>
    <row r="408" spans="1:28" x14ac:dyDescent="0.25">
      <c r="A408" s="8"/>
      <c r="B408" s="8"/>
      <c r="C408" s="8"/>
      <c r="D408" s="8"/>
      <c r="E408" s="7"/>
      <c r="F408" s="7"/>
      <c r="G408" s="9"/>
      <c r="H408" s="9"/>
      <c r="I408" s="9"/>
      <c r="J408" s="9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4"/>
      <c r="V408" s="4"/>
      <c r="W408" s="4"/>
      <c r="X408" s="4"/>
      <c r="Y408" s="4"/>
      <c r="Z408" s="4"/>
      <c r="AA408" s="4"/>
      <c r="AB408" s="4"/>
    </row>
    <row r="409" spans="1:28" x14ac:dyDescent="0.25">
      <c r="A409" s="8"/>
      <c r="B409" s="8"/>
      <c r="C409" s="8"/>
      <c r="D409" s="8"/>
      <c r="E409" s="7"/>
      <c r="F409" s="7"/>
      <c r="G409" s="9"/>
      <c r="H409" s="9"/>
      <c r="I409" s="9"/>
      <c r="J409" s="9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4"/>
      <c r="V409" s="4"/>
      <c r="W409" s="4"/>
      <c r="X409" s="4"/>
      <c r="Y409" s="4"/>
      <c r="Z409" s="4"/>
      <c r="AA409" s="4"/>
      <c r="AB409" s="4"/>
    </row>
    <row r="410" spans="1:28" x14ac:dyDescent="0.25">
      <c r="A410" s="8"/>
      <c r="B410" s="8"/>
      <c r="C410" s="8"/>
      <c r="D410" s="8"/>
      <c r="E410" s="7"/>
      <c r="F410" s="7"/>
      <c r="G410" s="9"/>
      <c r="H410" s="9"/>
      <c r="I410" s="9"/>
      <c r="J410" s="9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4"/>
      <c r="V410" s="4"/>
      <c r="W410" s="4"/>
      <c r="X410" s="4"/>
      <c r="Y410" s="4"/>
      <c r="Z410" s="4"/>
      <c r="AA410" s="4"/>
      <c r="AB410" s="4"/>
    </row>
    <row r="411" spans="1:28" x14ac:dyDescent="0.25">
      <c r="A411" s="8"/>
      <c r="B411" s="8"/>
      <c r="C411" s="8"/>
      <c r="D411" s="8"/>
      <c r="E411" s="7"/>
      <c r="F411" s="7"/>
      <c r="G411" s="9"/>
      <c r="H411" s="9"/>
      <c r="I411" s="9"/>
      <c r="J411" s="9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4"/>
      <c r="V411" s="4"/>
      <c r="W411" s="4"/>
      <c r="X411" s="4"/>
      <c r="Y411" s="4"/>
      <c r="Z411" s="4"/>
      <c r="AA411" s="4"/>
      <c r="AB411" s="4"/>
    </row>
    <row r="412" spans="1:28" x14ac:dyDescent="0.25">
      <c r="A412" s="8"/>
      <c r="B412" s="8"/>
      <c r="C412" s="8"/>
      <c r="D412" s="8"/>
      <c r="E412" s="7"/>
      <c r="F412" s="7"/>
      <c r="G412" s="9"/>
      <c r="H412" s="9"/>
      <c r="I412" s="9"/>
      <c r="J412" s="9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4"/>
      <c r="V412" s="4"/>
      <c r="W412" s="4"/>
      <c r="X412" s="4"/>
      <c r="Y412" s="4"/>
      <c r="Z412" s="4"/>
      <c r="AA412" s="4"/>
      <c r="AB412" s="4"/>
    </row>
    <row r="413" spans="1:28" x14ac:dyDescent="0.25">
      <c r="A413" s="8"/>
      <c r="B413" s="8"/>
      <c r="C413" s="8"/>
      <c r="D413" s="8"/>
      <c r="E413" s="7"/>
      <c r="F413" s="7"/>
      <c r="G413" s="9"/>
      <c r="H413" s="9"/>
      <c r="I413" s="9"/>
      <c r="J413" s="9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4"/>
      <c r="V413" s="4"/>
      <c r="W413" s="4"/>
      <c r="X413" s="4"/>
      <c r="Y413" s="4"/>
      <c r="Z413" s="4"/>
      <c r="AA413" s="4"/>
      <c r="AB413" s="4"/>
    </row>
    <row r="414" spans="1:28" x14ac:dyDescent="0.25">
      <c r="A414" s="8"/>
      <c r="B414" s="8"/>
      <c r="C414" s="8"/>
      <c r="D414" s="8"/>
      <c r="E414" s="7"/>
      <c r="F414" s="7"/>
      <c r="G414" s="9"/>
      <c r="H414" s="9"/>
      <c r="I414" s="9"/>
      <c r="J414" s="9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4"/>
      <c r="V414" s="4"/>
      <c r="W414" s="4"/>
      <c r="X414" s="4"/>
      <c r="Y414" s="4"/>
      <c r="Z414" s="4"/>
      <c r="AA414" s="4"/>
      <c r="AB414" s="4"/>
    </row>
    <row r="415" spans="1:28" x14ac:dyDescent="0.25">
      <c r="A415" s="8"/>
      <c r="B415" s="8"/>
      <c r="C415" s="8"/>
      <c r="D415" s="8"/>
      <c r="E415" s="7"/>
      <c r="F415" s="7"/>
      <c r="G415" s="9"/>
      <c r="H415" s="9"/>
      <c r="I415" s="9"/>
      <c r="J415" s="9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4"/>
      <c r="V415" s="4"/>
      <c r="W415" s="4"/>
      <c r="X415" s="4"/>
      <c r="Y415" s="4"/>
      <c r="Z415" s="4"/>
      <c r="AA415" s="4"/>
      <c r="AB415" s="4"/>
    </row>
    <row r="416" spans="1:28" x14ac:dyDescent="0.25">
      <c r="A416" s="8"/>
      <c r="B416" s="8"/>
      <c r="C416" s="8"/>
      <c r="D416" s="8"/>
      <c r="E416" s="7"/>
      <c r="F416" s="7"/>
      <c r="G416" s="9"/>
      <c r="H416" s="9"/>
      <c r="I416" s="9"/>
      <c r="J416" s="9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4"/>
      <c r="V416" s="4"/>
      <c r="W416" s="4"/>
      <c r="X416" s="4"/>
      <c r="Y416" s="4"/>
      <c r="Z416" s="4"/>
      <c r="AA416" s="4"/>
      <c r="AB416" s="4"/>
    </row>
    <row r="417" spans="1:28" x14ac:dyDescent="0.25">
      <c r="A417" s="8"/>
      <c r="B417" s="8"/>
      <c r="C417" s="8"/>
      <c r="D417" s="8"/>
      <c r="E417" s="7"/>
      <c r="F417" s="7"/>
      <c r="G417" s="9"/>
      <c r="H417" s="9"/>
      <c r="I417" s="9"/>
      <c r="J417" s="9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4"/>
      <c r="V417" s="4"/>
      <c r="W417" s="4"/>
      <c r="X417" s="4"/>
      <c r="Y417" s="4"/>
      <c r="Z417" s="4"/>
      <c r="AA417" s="4"/>
      <c r="AB417" s="4"/>
    </row>
    <row r="418" spans="1:28" x14ac:dyDescent="0.25">
      <c r="A418" s="8"/>
      <c r="B418" s="8"/>
      <c r="C418" s="8"/>
      <c r="D418" s="8"/>
      <c r="E418" s="7"/>
      <c r="F418" s="7"/>
      <c r="G418" s="9"/>
      <c r="H418" s="9"/>
      <c r="I418" s="9"/>
      <c r="J418" s="9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4"/>
      <c r="V418" s="4"/>
      <c r="W418" s="4"/>
      <c r="X418" s="4"/>
      <c r="Y418" s="4"/>
      <c r="Z418" s="4"/>
      <c r="AA418" s="4"/>
      <c r="AB418" s="4"/>
    </row>
    <row r="419" spans="1:28" x14ac:dyDescent="0.25">
      <c r="A419" s="8"/>
      <c r="B419" s="8"/>
      <c r="C419" s="8"/>
      <c r="D419" s="8"/>
      <c r="E419" s="7"/>
      <c r="F419" s="7"/>
      <c r="G419" s="9"/>
      <c r="H419" s="9"/>
      <c r="I419" s="9"/>
      <c r="J419" s="9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4"/>
      <c r="V419" s="4"/>
      <c r="W419" s="4"/>
      <c r="X419" s="4"/>
      <c r="Y419" s="4"/>
      <c r="Z419" s="4"/>
      <c r="AA419" s="4"/>
      <c r="AB419" s="4"/>
    </row>
    <row r="420" spans="1:28" x14ac:dyDescent="0.25">
      <c r="A420" s="8"/>
      <c r="B420" s="8"/>
      <c r="C420" s="8"/>
      <c r="D420" s="8"/>
      <c r="E420" s="7"/>
      <c r="F420" s="7"/>
      <c r="G420" s="9"/>
      <c r="H420" s="9"/>
      <c r="I420" s="9"/>
      <c r="J420" s="9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4"/>
      <c r="V420" s="4"/>
      <c r="W420" s="4"/>
      <c r="X420" s="4"/>
      <c r="Y420" s="4"/>
      <c r="Z420" s="4"/>
      <c r="AA420" s="4"/>
      <c r="AB420" s="4"/>
    </row>
    <row r="421" spans="1:28" x14ac:dyDescent="0.25">
      <c r="A421" s="8"/>
      <c r="B421" s="8"/>
      <c r="C421" s="8"/>
      <c r="D421" s="8"/>
      <c r="E421" s="7"/>
      <c r="F421" s="7"/>
      <c r="G421" s="9"/>
      <c r="H421" s="9"/>
      <c r="I421" s="9"/>
      <c r="J421" s="9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4"/>
      <c r="V421" s="4"/>
      <c r="W421" s="4"/>
      <c r="X421" s="4"/>
      <c r="Y421" s="4"/>
      <c r="Z421" s="4"/>
      <c r="AA421" s="4"/>
      <c r="AB421" s="4"/>
    </row>
    <row r="422" spans="1:28" x14ac:dyDescent="0.25">
      <c r="A422" s="8"/>
      <c r="B422" s="8"/>
      <c r="C422" s="8"/>
      <c r="D422" s="8"/>
      <c r="E422" s="7"/>
      <c r="F422" s="7"/>
      <c r="G422" s="9"/>
      <c r="H422" s="9"/>
      <c r="I422" s="9"/>
      <c r="J422" s="9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4"/>
      <c r="V422" s="4"/>
      <c r="W422" s="4"/>
      <c r="X422" s="4"/>
      <c r="Y422" s="4"/>
      <c r="Z422" s="4"/>
      <c r="AA422" s="4"/>
      <c r="AB422" s="4"/>
    </row>
    <row r="423" spans="1:28" x14ac:dyDescent="0.25">
      <c r="A423" s="8"/>
      <c r="B423" s="8"/>
      <c r="C423" s="8"/>
      <c r="D423" s="8"/>
      <c r="E423" s="7"/>
      <c r="F423" s="7"/>
      <c r="G423" s="9"/>
      <c r="H423" s="9"/>
      <c r="I423" s="9"/>
      <c r="J423" s="9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4"/>
      <c r="V423" s="4"/>
      <c r="W423" s="4"/>
      <c r="X423" s="4"/>
      <c r="Y423" s="4"/>
      <c r="Z423" s="4"/>
      <c r="AA423" s="4"/>
      <c r="AB423" s="4"/>
    </row>
    <row r="424" spans="1:28" x14ac:dyDescent="0.25">
      <c r="A424" s="8"/>
      <c r="B424" s="8"/>
      <c r="C424" s="8"/>
      <c r="D424" s="8"/>
      <c r="E424" s="7"/>
      <c r="F424" s="7"/>
      <c r="G424" s="9"/>
      <c r="H424" s="9"/>
      <c r="I424" s="9"/>
      <c r="J424" s="9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4"/>
      <c r="V424" s="4"/>
      <c r="W424" s="4"/>
      <c r="X424" s="4"/>
      <c r="Y424" s="4"/>
      <c r="Z424" s="4"/>
      <c r="AA424" s="4"/>
      <c r="AB424" s="4"/>
    </row>
    <row r="425" spans="1:28" x14ac:dyDescent="0.25">
      <c r="A425" s="8"/>
      <c r="B425" s="8"/>
      <c r="C425" s="8"/>
      <c r="D425" s="8"/>
      <c r="E425" s="7"/>
      <c r="F425" s="7"/>
      <c r="G425" s="9"/>
      <c r="H425" s="9"/>
      <c r="I425" s="9"/>
      <c r="J425" s="9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4"/>
      <c r="V425" s="4"/>
      <c r="W425" s="4"/>
      <c r="X425" s="4"/>
      <c r="Y425" s="4"/>
      <c r="Z425" s="4"/>
      <c r="AA425" s="4"/>
      <c r="AB425" s="4"/>
    </row>
    <row r="426" spans="1:28" x14ac:dyDescent="0.25">
      <c r="A426" s="8"/>
      <c r="B426" s="8"/>
      <c r="C426" s="8"/>
      <c r="D426" s="8"/>
      <c r="E426" s="7"/>
      <c r="F426" s="7"/>
      <c r="G426" s="9"/>
      <c r="H426" s="9"/>
      <c r="I426" s="9"/>
      <c r="J426" s="9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4"/>
      <c r="V426" s="4"/>
      <c r="W426" s="4"/>
      <c r="X426" s="4"/>
      <c r="Y426" s="4"/>
      <c r="Z426" s="4"/>
      <c r="AA426" s="4"/>
      <c r="AB426" s="4"/>
    </row>
    <row r="427" spans="1:28" x14ac:dyDescent="0.25">
      <c r="A427" s="8"/>
      <c r="B427" s="8"/>
      <c r="C427" s="8"/>
      <c r="D427" s="8"/>
      <c r="E427" s="7"/>
      <c r="F427" s="7"/>
      <c r="G427" s="9"/>
      <c r="H427" s="9"/>
      <c r="I427" s="9"/>
      <c r="J427" s="9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4"/>
      <c r="V427" s="4"/>
      <c r="W427" s="4"/>
      <c r="X427" s="4"/>
      <c r="Y427" s="4"/>
      <c r="Z427" s="4"/>
      <c r="AA427" s="4"/>
      <c r="AB427" s="4"/>
    </row>
    <row r="428" spans="1:28" x14ac:dyDescent="0.25">
      <c r="A428" s="8"/>
      <c r="B428" s="8"/>
      <c r="C428" s="8"/>
      <c r="D428" s="8"/>
      <c r="E428" s="7"/>
      <c r="F428" s="7"/>
      <c r="G428" s="9"/>
      <c r="H428" s="9"/>
      <c r="I428" s="9"/>
      <c r="J428" s="9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4"/>
      <c r="V428" s="4"/>
      <c r="W428" s="4"/>
      <c r="X428" s="4"/>
      <c r="Y428" s="4"/>
      <c r="Z428" s="4"/>
      <c r="AA428" s="4"/>
      <c r="AB428" s="4"/>
    </row>
    <row r="429" spans="1:28" x14ac:dyDescent="0.25">
      <c r="A429" s="8"/>
      <c r="B429" s="8"/>
      <c r="C429" s="8"/>
      <c r="D429" s="8"/>
      <c r="E429" s="7"/>
      <c r="F429" s="7"/>
      <c r="G429" s="9"/>
      <c r="H429" s="9"/>
      <c r="I429" s="9"/>
      <c r="J429" s="9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4"/>
      <c r="V429" s="4"/>
      <c r="W429" s="4"/>
      <c r="X429" s="4"/>
      <c r="Y429" s="4"/>
      <c r="Z429" s="4"/>
      <c r="AA429" s="4"/>
      <c r="AB429" s="4"/>
    </row>
    <row r="430" spans="1:28" x14ac:dyDescent="0.25">
      <c r="A430" s="8"/>
      <c r="B430" s="8"/>
      <c r="C430" s="8"/>
      <c r="D430" s="8"/>
      <c r="E430" s="7"/>
      <c r="F430" s="7"/>
      <c r="G430" s="9"/>
      <c r="H430" s="9"/>
      <c r="I430" s="9"/>
      <c r="J430" s="9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4"/>
      <c r="V430" s="4"/>
      <c r="W430" s="4"/>
      <c r="X430" s="4"/>
      <c r="Y430" s="4"/>
      <c r="Z430" s="4"/>
      <c r="AA430" s="4"/>
      <c r="AB430" s="4"/>
    </row>
    <row r="431" spans="1:28" x14ac:dyDescent="0.25">
      <c r="A431" s="8"/>
      <c r="B431" s="8"/>
      <c r="C431" s="8"/>
      <c r="D431" s="8"/>
      <c r="E431" s="7"/>
      <c r="F431" s="7"/>
      <c r="G431" s="9"/>
      <c r="H431" s="9"/>
      <c r="I431" s="9"/>
      <c r="J431" s="9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4"/>
      <c r="V431" s="4"/>
      <c r="W431" s="4"/>
      <c r="X431" s="4"/>
      <c r="Y431" s="4"/>
      <c r="Z431" s="4"/>
      <c r="AA431" s="4"/>
      <c r="AB431" s="4"/>
    </row>
    <row r="432" spans="1:28" x14ac:dyDescent="0.25">
      <c r="A432" s="8"/>
      <c r="B432" s="8"/>
      <c r="C432" s="8"/>
      <c r="D432" s="8"/>
      <c r="E432" s="7"/>
      <c r="F432" s="7"/>
      <c r="G432" s="9"/>
      <c r="H432" s="9"/>
      <c r="I432" s="9"/>
      <c r="J432" s="9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4"/>
      <c r="V432" s="4"/>
      <c r="W432" s="4"/>
      <c r="X432" s="4"/>
      <c r="Y432" s="4"/>
      <c r="Z432" s="4"/>
      <c r="AA432" s="4"/>
      <c r="AB432" s="4"/>
    </row>
    <row r="433" spans="1:28" x14ac:dyDescent="0.25">
      <c r="A433" s="8"/>
      <c r="B433" s="8"/>
      <c r="C433" s="8"/>
      <c r="D433" s="8"/>
      <c r="E433" s="7"/>
      <c r="F433" s="7"/>
      <c r="G433" s="9"/>
      <c r="H433" s="9"/>
      <c r="I433" s="9"/>
      <c r="J433" s="9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4"/>
      <c r="V433" s="4"/>
      <c r="W433" s="4"/>
      <c r="X433" s="4"/>
      <c r="Y433" s="4"/>
      <c r="Z433" s="4"/>
      <c r="AA433" s="4"/>
      <c r="AB433" s="4"/>
    </row>
    <row r="434" spans="1:28" x14ac:dyDescent="0.25">
      <c r="A434" s="8"/>
      <c r="B434" s="8"/>
      <c r="C434" s="8"/>
      <c r="D434" s="8"/>
      <c r="E434" s="7"/>
      <c r="F434" s="7"/>
      <c r="G434" s="9"/>
      <c r="H434" s="9"/>
      <c r="I434" s="9"/>
      <c r="J434" s="9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4"/>
      <c r="V434" s="4"/>
      <c r="W434" s="4"/>
      <c r="X434" s="4"/>
      <c r="Y434" s="4"/>
      <c r="Z434" s="4"/>
      <c r="AA434" s="4"/>
      <c r="AB434" s="4"/>
    </row>
    <row r="435" spans="1:28" x14ac:dyDescent="0.25">
      <c r="A435" s="8"/>
      <c r="B435" s="8"/>
      <c r="C435" s="8"/>
      <c r="D435" s="8"/>
      <c r="E435" s="7"/>
      <c r="F435" s="7"/>
      <c r="G435" s="9"/>
      <c r="H435" s="9"/>
      <c r="I435" s="9"/>
      <c r="J435" s="9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4"/>
      <c r="V435" s="4"/>
      <c r="W435" s="4"/>
      <c r="X435" s="4"/>
      <c r="Y435" s="4"/>
      <c r="Z435" s="4"/>
      <c r="AA435" s="4"/>
      <c r="AB435" s="4"/>
    </row>
    <row r="436" spans="1:28" x14ac:dyDescent="0.25">
      <c r="A436" s="8"/>
      <c r="B436" s="8"/>
      <c r="C436" s="8"/>
      <c r="D436" s="8"/>
      <c r="E436" s="7"/>
      <c r="F436" s="7"/>
      <c r="G436" s="9"/>
      <c r="H436" s="9"/>
      <c r="I436" s="9"/>
      <c r="J436" s="9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4"/>
      <c r="V436" s="4"/>
      <c r="W436" s="4"/>
      <c r="X436" s="4"/>
      <c r="Y436" s="4"/>
      <c r="Z436" s="4"/>
      <c r="AA436" s="4"/>
      <c r="AB436" s="4"/>
    </row>
    <row r="437" spans="1:28" x14ac:dyDescent="0.25">
      <c r="A437" s="8"/>
      <c r="B437" s="8"/>
      <c r="C437" s="8"/>
      <c r="D437" s="8"/>
      <c r="E437" s="7"/>
      <c r="F437" s="7"/>
      <c r="G437" s="9"/>
      <c r="H437" s="9"/>
      <c r="I437" s="9"/>
      <c r="J437" s="9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4"/>
      <c r="V437" s="4"/>
      <c r="W437" s="4"/>
      <c r="X437" s="4"/>
      <c r="Y437" s="4"/>
      <c r="Z437" s="4"/>
      <c r="AA437" s="4"/>
      <c r="AB437" s="4"/>
    </row>
    <row r="438" spans="1:28" x14ac:dyDescent="0.25">
      <c r="A438" s="8"/>
      <c r="B438" s="8"/>
      <c r="C438" s="8"/>
      <c r="D438" s="8"/>
      <c r="E438" s="7"/>
      <c r="F438" s="7"/>
      <c r="G438" s="9"/>
      <c r="H438" s="9"/>
      <c r="I438" s="9"/>
      <c r="J438" s="9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4"/>
      <c r="V438" s="4"/>
      <c r="W438" s="4"/>
      <c r="X438" s="4"/>
      <c r="Y438" s="4"/>
      <c r="Z438" s="4"/>
      <c r="AA438" s="4"/>
      <c r="AB438" s="4"/>
    </row>
    <row r="439" spans="1:28" x14ac:dyDescent="0.25">
      <c r="A439" s="8"/>
      <c r="B439" s="8"/>
      <c r="C439" s="8"/>
      <c r="D439" s="8"/>
      <c r="E439" s="7"/>
      <c r="F439" s="7"/>
      <c r="G439" s="9"/>
      <c r="H439" s="9"/>
      <c r="I439" s="9"/>
      <c r="J439" s="9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4"/>
      <c r="V439" s="4"/>
      <c r="W439" s="4"/>
      <c r="X439" s="4"/>
      <c r="Y439" s="4"/>
      <c r="Z439" s="4"/>
      <c r="AA439" s="4"/>
      <c r="AB439" s="4"/>
    </row>
    <row r="440" spans="1:28" x14ac:dyDescent="0.25">
      <c r="A440" s="8"/>
      <c r="B440" s="8"/>
      <c r="C440" s="8"/>
      <c r="D440" s="8"/>
      <c r="E440" s="7"/>
      <c r="F440" s="7"/>
      <c r="G440" s="9"/>
      <c r="H440" s="9"/>
      <c r="I440" s="9"/>
      <c r="J440" s="9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4"/>
      <c r="V440" s="4"/>
      <c r="W440" s="4"/>
      <c r="X440" s="4"/>
      <c r="Y440" s="4"/>
      <c r="Z440" s="4"/>
      <c r="AA440" s="4"/>
      <c r="AB440" s="4"/>
    </row>
    <row r="441" spans="1:28" x14ac:dyDescent="0.25">
      <c r="A441" s="8"/>
      <c r="B441" s="8"/>
      <c r="C441" s="8"/>
      <c r="D441" s="8"/>
      <c r="E441" s="7"/>
      <c r="F441" s="7"/>
      <c r="G441" s="9"/>
      <c r="H441" s="9"/>
      <c r="I441" s="9"/>
      <c r="J441" s="9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4"/>
      <c r="V441" s="4"/>
      <c r="W441" s="4"/>
      <c r="X441" s="4"/>
      <c r="Y441" s="4"/>
      <c r="Z441" s="4"/>
      <c r="AA441" s="4"/>
      <c r="AB441" s="4"/>
    </row>
    <row r="442" spans="1:28" x14ac:dyDescent="0.25">
      <c r="A442" s="8"/>
      <c r="B442" s="8"/>
      <c r="C442" s="8"/>
      <c r="D442" s="8"/>
      <c r="E442" s="7"/>
      <c r="F442" s="7"/>
      <c r="G442" s="9"/>
      <c r="H442" s="9"/>
      <c r="I442" s="9"/>
      <c r="J442" s="9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4"/>
      <c r="V442" s="4"/>
      <c r="W442" s="4"/>
      <c r="X442" s="4"/>
      <c r="Y442" s="4"/>
      <c r="Z442" s="4"/>
      <c r="AA442" s="4"/>
      <c r="AB442" s="4"/>
    </row>
    <row r="443" spans="1:28" x14ac:dyDescent="0.25">
      <c r="A443" s="8"/>
      <c r="B443" s="8"/>
      <c r="C443" s="8"/>
      <c r="D443" s="8"/>
      <c r="E443" s="7"/>
      <c r="F443" s="7"/>
      <c r="G443" s="9"/>
      <c r="H443" s="9"/>
      <c r="I443" s="9"/>
      <c r="J443" s="9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4"/>
      <c r="V443" s="4"/>
      <c r="W443" s="4"/>
      <c r="X443" s="4"/>
      <c r="Y443" s="4"/>
      <c r="Z443" s="4"/>
      <c r="AA443" s="4"/>
      <c r="AB443" s="4"/>
    </row>
    <row r="444" spans="1:28" x14ac:dyDescent="0.25">
      <c r="A444" s="8"/>
      <c r="B444" s="8"/>
      <c r="C444" s="8"/>
      <c r="D444" s="8"/>
      <c r="E444" s="7"/>
      <c r="F444" s="7"/>
      <c r="G444" s="9"/>
      <c r="H444" s="9"/>
      <c r="I444" s="9"/>
      <c r="J444" s="9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4"/>
      <c r="V444" s="4"/>
      <c r="W444" s="4"/>
      <c r="X444" s="4"/>
      <c r="Y444" s="4"/>
      <c r="Z444" s="4"/>
      <c r="AA444" s="4"/>
      <c r="AB444" s="4"/>
    </row>
    <row r="445" spans="1:28" x14ac:dyDescent="0.25">
      <c r="A445" s="8"/>
      <c r="B445" s="8"/>
      <c r="C445" s="8"/>
      <c r="D445" s="8"/>
      <c r="E445" s="7"/>
      <c r="F445" s="7"/>
      <c r="G445" s="9"/>
      <c r="H445" s="9"/>
      <c r="I445" s="9"/>
      <c r="J445" s="9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4"/>
      <c r="V445" s="4"/>
      <c r="W445" s="4"/>
      <c r="X445" s="4"/>
      <c r="Y445" s="4"/>
      <c r="Z445" s="4"/>
      <c r="AA445" s="4"/>
      <c r="AB445" s="4"/>
    </row>
    <row r="446" spans="1:28" x14ac:dyDescent="0.25">
      <c r="A446" s="8"/>
      <c r="B446" s="8"/>
      <c r="C446" s="8"/>
      <c r="D446" s="8"/>
      <c r="E446" s="7"/>
      <c r="F446" s="7"/>
      <c r="G446" s="9"/>
      <c r="H446" s="9"/>
      <c r="I446" s="9"/>
      <c r="J446" s="9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4"/>
      <c r="V446" s="4"/>
      <c r="W446" s="4"/>
      <c r="X446" s="4"/>
      <c r="Y446" s="4"/>
      <c r="Z446" s="4"/>
      <c r="AA446" s="4"/>
      <c r="AB446" s="4"/>
    </row>
    <row r="447" spans="1:28" x14ac:dyDescent="0.25">
      <c r="A447" s="8"/>
      <c r="B447" s="8"/>
      <c r="C447" s="8"/>
      <c r="D447" s="8"/>
      <c r="E447" s="7"/>
      <c r="F447" s="7"/>
      <c r="G447" s="9"/>
      <c r="H447" s="9"/>
      <c r="I447" s="9"/>
      <c r="J447" s="9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4"/>
      <c r="V447" s="4"/>
      <c r="W447" s="4"/>
      <c r="X447" s="4"/>
      <c r="Y447" s="4"/>
      <c r="Z447" s="4"/>
      <c r="AA447" s="4"/>
      <c r="AB447" s="4"/>
    </row>
    <row r="448" spans="1:28" x14ac:dyDescent="0.25">
      <c r="A448" s="8"/>
      <c r="B448" s="8"/>
      <c r="C448" s="8"/>
      <c r="D448" s="8"/>
      <c r="E448" s="7"/>
      <c r="F448" s="7"/>
      <c r="G448" s="9"/>
      <c r="H448" s="9"/>
      <c r="I448" s="9"/>
      <c r="J448" s="9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4"/>
      <c r="V448" s="4"/>
      <c r="W448" s="4"/>
      <c r="X448" s="4"/>
      <c r="Y448" s="4"/>
      <c r="Z448" s="4"/>
      <c r="AA448" s="4"/>
      <c r="AB448" s="4"/>
    </row>
    <row r="449" spans="1:28" x14ac:dyDescent="0.25">
      <c r="A449" s="8"/>
      <c r="B449" s="8"/>
      <c r="C449" s="8"/>
      <c r="D449" s="8"/>
      <c r="E449" s="7"/>
      <c r="F449" s="7"/>
      <c r="G449" s="9"/>
      <c r="H449" s="9"/>
      <c r="I449" s="9"/>
      <c r="J449" s="9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4"/>
      <c r="V449" s="4"/>
      <c r="W449" s="4"/>
      <c r="X449" s="4"/>
      <c r="Y449" s="4"/>
      <c r="Z449" s="4"/>
      <c r="AA449" s="4"/>
      <c r="AB449" s="4"/>
    </row>
    <row r="450" spans="1:28" x14ac:dyDescent="0.25">
      <c r="A450" s="8"/>
      <c r="B450" s="8"/>
      <c r="C450" s="8"/>
      <c r="D450" s="8"/>
      <c r="E450" s="7"/>
      <c r="F450" s="7"/>
      <c r="G450" s="9"/>
      <c r="H450" s="9"/>
      <c r="I450" s="9"/>
      <c r="J450" s="9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4"/>
      <c r="V450" s="4"/>
      <c r="W450" s="4"/>
      <c r="X450" s="4"/>
      <c r="Y450" s="4"/>
      <c r="Z450" s="4"/>
      <c r="AA450" s="4"/>
      <c r="AB450" s="4"/>
    </row>
    <row r="451" spans="1:28" x14ac:dyDescent="0.25">
      <c r="A451" s="8"/>
      <c r="B451" s="8"/>
      <c r="C451" s="8"/>
      <c r="D451" s="8"/>
      <c r="E451" s="7"/>
      <c r="F451" s="7"/>
      <c r="G451" s="9"/>
      <c r="H451" s="9"/>
      <c r="I451" s="9"/>
      <c r="J451" s="9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4"/>
      <c r="V451" s="4"/>
      <c r="W451" s="4"/>
      <c r="X451" s="4"/>
      <c r="Y451" s="4"/>
      <c r="Z451" s="4"/>
      <c r="AA451" s="4"/>
      <c r="AB451" s="4"/>
    </row>
    <row r="452" spans="1:28" x14ac:dyDescent="0.25">
      <c r="A452" s="8"/>
      <c r="B452" s="8"/>
      <c r="C452" s="8"/>
      <c r="D452" s="8"/>
      <c r="E452" s="7"/>
      <c r="F452" s="7"/>
      <c r="G452" s="9"/>
      <c r="H452" s="9"/>
      <c r="I452" s="9"/>
      <c r="J452" s="9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4"/>
      <c r="V452" s="4"/>
      <c r="W452" s="4"/>
      <c r="X452" s="4"/>
      <c r="Y452" s="4"/>
      <c r="Z452" s="4"/>
      <c r="AA452" s="4"/>
      <c r="AB452" s="4"/>
    </row>
    <row r="453" spans="1:28" x14ac:dyDescent="0.25">
      <c r="A453" s="8"/>
      <c r="B453" s="8"/>
      <c r="C453" s="8"/>
      <c r="D453" s="8"/>
      <c r="E453" s="7"/>
      <c r="F453" s="7"/>
      <c r="G453" s="9"/>
      <c r="H453" s="9"/>
      <c r="I453" s="9"/>
      <c r="J453" s="9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4"/>
      <c r="V453" s="4"/>
      <c r="W453" s="4"/>
      <c r="X453" s="4"/>
      <c r="Y453" s="4"/>
      <c r="Z453" s="4"/>
      <c r="AA453" s="4"/>
      <c r="AB453" s="4"/>
    </row>
    <row r="454" spans="1:28" x14ac:dyDescent="0.25">
      <c r="A454" s="8"/>
      <c r="B454" s="8"/>
      <c r="C454" s="8"/>
      <c r="D454" s="8"/>
      <c r="E454" s="7"/>
      <c r="F454" s="7"/>
      <c r="G454" s="9"/>
      <c r="H454" s="9"/>
      <c r="I454" s="9"/>
      <c r="J454" s="9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4"/>
      <c r="V454" s="4"/>
      <c r="W454" s="4"/>
      <c r="X454" s="4"/>
      <c r="Y454" s="4"/>
      <c r="Z454" s="4"/>
      <c r="AA454" s="4"/>
      <c r="AB454" s="4"/>
    </row>
    <row r="455" spans="1:28" x14ac:dyDescent="0.25">
      <c r="A455" s="8"/>
      <c r="B455" s="8"/>
      <c r="C455" s="8"/>
      <c r="D455" s="8"/>
      <c r="E455" s="7"/>
      <c r="F455" s="7"/>
      <c r="G455" s="9"/>
      <c r="H455" s="9"/>
      <c r="I455" s="9"/>
      <c r="J455" s="9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4"/>
      <c r="V455" s="4"/>
      <c r="W455" s="4"/>
      <c r="X455" s="4"/>
      <c r="Y455" s="4"/>
      <c r="Z455" s="4"/>
      <c r="AA455" s="4"/>
      <c r="AB455" s="4"/>
    </row>
    <row r="456" spans="1:28" x14ac:dyDescent="0.25">
      <c r="A456" s="8"/>
      <c r="B456" s="8"/>
      <c r="C456" s="8"/>
      <c r="D456" s="8"/>
      <c r="E456" s="7"/>
      <c r="F456" s="7"/>
      <c r="G456" s="9"/>
      <c r="H456" s="9"/>
      <c r="I456" s="9"/>
      <c r="J456" s="9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4"/>
      <c r="V456" s="4"/>
      <c r="W456" s="4"/>
      <c r="X456" s="4"/>
      <c r="Y456" s="4"/>
      <c r="Z456" s="4"/>
      <c r="AA456" s="4"/>
      <c r="AB456" s="4"/>
    </row>
    <row r="457" spans="1:28" x14ac:dyDescent="0.25">
      <c r="A457" s="8"/>
      <c r="B457" s="8"/>
      <c r="C457" s="8"/>
      <c r="D457" s="8"/>
      <c r="E457" s="7"/>
      <c r="F457" s="7"/>
      <c r="G457" s="9"/>
      <c r="H457" s="9"/>
      <c r="I457" s="9"/>
      <c r="J457" s="9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4"/>
      <c r="V457" s="4"/>
      <c r="W457" s="4"/>
      <c r="X457" s="4"/>
      <c r="Y457" s="4"/>
      <c r="Z457" s="4"/>
      <c r="AA457" s="4"/>
      <c r="AB457" s="4"/>
    </row>
    <row r="458" spans="1:28" x14ac:dyDescent="0.25">
      <c r="A458" s="8"/>
      <c r="B458" s="8"/>
      <c r="C458" s="8"/>
      <c r="D458" s="8"/>
      <c r="E458" s="7"/>
      <c r="F458" s="7"/>
      <c r="G458" s="9"/>
      <c r="H458" s="9"/>
      <c r="I458" s="9"/>
      <c r="J458" s="9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4"/>
      <c r="V458" s="4"/>
      <c r="W458" s="4"/>
      <c r="X458" s="4"/>
      <c r="Y458" s="4"/>
      <c r="Z458" s="4"/>
      <c r="AA458" s="4"/>
      <c r="AB458" s="4"/>
    </row>
    <row r="459" spans="1:28" x14ac:dyDescent="0.25">
      <c r="A459" s="8"/>
      <c r="B459" s="8"/>
      <c r="C459" s="8"/>
      <c r="D459" s="8"/>
      <c r="E459" s="7"/>
      <c r="F459" s="7"/>
      <c r="G459" s="9"/>
      <c r="H459" s="9"/>
      <c r="I459" s="9"/>
      <c r="J459" s="9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4"/>
      <c r="V459" s="4"/>
      <c r="W459" s="4"/>
      <c r="X459" s="4"/>
      <c r="Y459" s="4"/>
      <c r="Z459" s="4"/>
      <c r="AA459" s="4"/>
      <c r="AB459" s="4"/>
    </row>
    <row r="460" spans="1:28" x14ac:dyDescent="0.25">
      <c r="A460" s="8"/>
      <c r="B460" s="8"/>
      <c r="C460" s="8"/>
      <c r="D460" s="8"/>
      <c r="E460" s="7"/>
      <c r="F460" s="7"/>
      <c r="G460" s="9"/>
      <c r="H460" s="9"/>
      <c r="I460" s="9"/>
      <c r="J460" s="9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4"/>
      <c r="V460" s="4"/>
      <c r="W460" s="4"/>
      <c r="X460" s="4"/>
      <c r="Y460" s="4"/>
      <c r="Z460" s="4"/>
      <c r="AA460" s="4"/>
      <c r="AB460" s="4"/>
    </row>
    <row r="461" spans="1:28" x14ac:dyDescent="0.25">
      <c r="A461" s="8"/>
      <c r="B461" s="8"/>
      <c r="C461" s="8"/>
      <c r="D461" s="8"/>
      <c r="E461" s="7"/>
      <c r="F461" s="7"/>
      <c r="G461" s="9"/>
      <c r="H461" s="9"/>
      <c r="I461" s="9"/>
      <c r="J461" s="9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4"/>
      <c r="V461" s="4"/>
      <c r="W461" s="4"/>
      <c r="X461" s="4"/>
      <c r="Y461" s="4"/>
      <c r="Z461" s="4"/>
      <c r="AA461" s="4"/>
      <c r="AB461" s="4"/>
    </row>
    <row r="462" spans="1:28" x14ac:dyDescent="0.25">
      <c r="A462" s="8"/>
      <c r="B462" s="8"/>
      <c r="C462" s="8"/>
      <c r="D462" s="8"/>
      <c r="E462" s="7"/>
      <c r="F462" s="7"/>
      <c r="G462" s="9"/>
      <c r="H462" s="9"/>
      <c r="I462" s="9"/>
      <c r="J462" s="9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4"/>
      <c r="V462" s="4"/>
      <c r="W462" s="4"/>
      <c r="X462" s="4"/>
      <c r="Y462" s="4"/>
      <c r="Z462" s="4"/>
      <c r="AA462" s="4"/>
      <c r="AB462" s="4"/>
    </row>
    <row r="463" spans="1:28" x14ac:dyDescent="0.25">
      <c r="A463" s="8"/>
      <c r="B463" s="8"/>
      <c r="C463" s="8"/>
      <c r="D463" s="8"/>
      <c r="E463" s="7"/>
      <c r="F463" s="7"/>
      <c r="G463" s="9"/>
      <c r="H463" s="9"/>
      <c r="I463" s="9"/>
      <c r="J463" s="9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4"/>
      <c r="V463" s="4"/>
      <c r="W463" s="4"/>
      <c r="X463" s="4"/>
      <c r="Y463" s="4"/>
      <c r="Z463" s="4"/>
      <c r="AA463" s="4"/>
      <c r="AB463" s="4"/>
    </row>
    <row r="464" spans="1:28" x14ac:dyDescent="0.25">
      <c r="A464" s="8"/>
      <c r="B464" s="8"/>
      <c r="C464" s="8"/>
      <c r="D464" s="8"/>
      <c r="E464" s="7"/>
      <c r="F464" s="7"/>
      <c r="G464" s="9"/>
      <c r="H464" s="9"/>
      <c r="I464" s="9"/>
      <c r="J464" s="9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4"/>
      <c r="V464" s="4"/>
      <c r="W464" s="4"/>
      <c r="X464" s="4"/>
      <c r="Y464" s="4"/>
      <c r="Z464" s="4"/>
      <c r="AA464" s="4"/>
      <c r="AB464" s="4"/>
    </row>
    <row r="465" spans="1:28" x14ac:dyDescent="0.25">
      <c r="A465" s="8"/>
      <c r="B465" s="8"/>
      <c r="C465" s="8"/>
      <c r="D465" s="8"/>
      <c r="E465" s="7"/>
      <c r="F465" s="7"/>
      <c r="G465" s="9"/>
      <c r="H465" s="9"/>
      <c r="I465" s="9"/>
      <c r="J465" s="9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4"/>
      <c r="V465" s="4"/>
      <c r="W465" s="4"/>
      <c r="X465" s="4"/>
      <c r="Y465" s="4"/>
      <c r="Z465" s="4"/>
      <c r="AA465" s="4"/>
      <c r="AB465" s="4"/>
    </row>
    <row r="466" spans="1:28" x14ac:dyDescent="0.25">
      <c r="A466" s="8"/>
      <c r="B466" s="8"/>
      <c r="C466" s="8"/>
      <c r="D466" s="8"/>
      <c r="E466" s="7"/>
      <c r="F466" s="7"/>
      <c r="G466" s="9"/>
      <c r="H466" s="9"/>
      <c r="I466" s="9"/>
      <c r="J466" s="9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4"/>
      <c r="V466" s="4"/>
      <c r="W466" s="4"/>
      <c r="X466" s="4"/>
      <c r="Y466" s="4"/>
      <c r="Z466" s="4"/>
      <c r="AA466" s="4"/>
      <c r="AB466" s="4"/>
    </row>
    <row r="467" spans="1:28" x14ac:dyDescent="0.25">
      <c r="A467" s="8"/>
      <c r="B467" s="8"/>
      <c r="C467" s="8"/>
      <c r="D467" s="8"/>
      <c r="E467" s="7"/>
      <c r="F467" s="7"/>
      <c r="G467" s="9"/>
      <c r="H467" s="9"/>
      <c r="I467" s="9"/>
      <c r="J467" s="9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4"/>
      <c r="V467" s="4"/>
      <c r="W467" s="4"/>
      <c r="X467" s="4"/>
      <c r="Y467" s="4"/>
      <c r="Z467" s="4"/>
      <c r="AA467" s="4"/>
      <c r="AB467" s="4"/>
    </row>
    <row r="468" spans="1:28" x14ac:dyDescent="0.25">
      <c r="A468" s="8"/>
      <c r="B468" s="8"/>
      <c r="C468" s="8"/>
      <c r="D468" s="8"/>
      <c r="E468" s="7"/>
      <c r="F468" s="7"/>
      <c r="G468" s="9"/>
      <c r="H468" s="9"/>
      <c r="I468" s="9"/>
      <c r="J468" s="9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4"/>
      <c r="V468" s="4"/>
      <c r="W468" s="4"/>
      <c r="X468" s="4"/>
      <c r="Y468" s="4"/>
      <c r="Z468" s="4"/>
      <c r="AA468" s="4"/>
      <c r="AB468" s="4"/>
    </row>
    <row r="469" spans="1:28" x14ac:dyDescent="0.25">
      <c r="A469" s="8"/>
      <c r="B469" s="8"/>
      <c r="C469" s="8"/>
      <c r="D469" s="8"/>
      <c r="E469" s="7"/>
      <c r="F469" s="7"/>
      <c r="G469" s="9"/>
      <c r="H469" s="9"/>
      <c r="I469" s="9"/>
      <c r="J469" s="9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4"/>
      <c r="V469" s="4"/>
      <c r="W469" s="4"/>
      <c r="X469" s="4"/>
      <c r="Y469" s="4"/>
      <c r="Z469" s="4"/>
      <c r="AA469" s="4"/>
      <c r="AB469" s="4"/>
    </row>
    <row r="470" spans="1:28" x14ac:dyDescent="0.25">
      <c r="A470" s="8"/>
      <c r="B470" s="8"/>
      <c r="C470" s="8"/>
      <c r="D470" s="8"/>
      <c r="E470" s="7"/>
      <c r="F470" s="7"/>
      <c r="G470" s="9"/>
      <c r="H470" s="9"/>
      <c r="I470" s="9"/>
      <c r="J470" s="9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4"/>
      <c r="V470" s="4"/>
      <c r="W470" s="4"/>
      <c r="X470" s="4"/>
      <c r="Y470" s="4"/>
      <c r="Z470" s="4"/>
      <c r="AA470" s="4"/>
      <c r="AB470" s="4"/>
    </row>
    <row r="471" spans="1:28" x14ac:dyDescent="0.25">
      <c r="A471" s="8"/>
      <c r="B471" s="8"/>
      <c r="C471" s="8"/>
      <c r="D471" s="8"/>
      <c r="E471" s="7"/>
      <c r="F471" s="7"/>
      <c r="G471" s="9"/>
      <c r="H471" s="9"/>
      <c r="I471" s="9"/>
      <c r="J471" s="9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4"/>
      <c r="V471" s="4"/>
      <c r="W471" s="4"/>
      <c r="X471" s="4"/>
      <c r="Y471" s="4"/>
      <c r="Z471" s="4"/>
      <c r="AA471" s="4"/>
      <c r="AB471" s="4"/>
    </row>
    <row r="472" spans="1:28" x14ac:dyDescent="0.25">
      <c r="A472" s="8"/>
      <c r="B472" s="8"/>
      <c r="C472" s="8"/>
      <c r="D472" s="8"/>
      <c r="E472" s="7"/>
      <c r="F472" s="7"/>
      <c r="G472" s="9"/>
      <c r="H472" s="9"/>
      <c r="I472" s="9"/>
      <c r="J472" s="9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4"/>
      <c r="V472" s="4"/>
      <c r="W472" s="4"/>
      <c r="X472" s="4"/>
      <c r="Y472" s="4"/>
      <c r="Z472" s="4"/>
      <c r="AA472" s="4"/>
      <c r="AB472" s="4"/>
    </row>
    <row r="473" spans="1:28" x14ac:dyDescent="0.25">
      <c r="A473" s="8"/>
      <c r="B473" s="8"/>
      <c r="C473" s="8"/>
      <c r="D473" s="8"/>
      <c r="E473" s="7"/>
      <c r="F473" s="7"/>
      <c r="G473" s="9"/>
      <c r="H473" s="9"/>
      <c r="I473" s="9"/>
      <c r="J473" s="9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4"/>
      <c r="V473" s="4"/>
      <c r="W473" s="4"/>
      <c r="X473" s="4"/>
      <c r="Y473" s="4"/>
      <c r="Z473" s="4"/>
      <c r="AA473" s="4"/>
      <c r="AB473" s="4"/>
    </row>
    <row r="474" spans="1:28" x14ac:dyDescent="0.25">
      <c r="A474" s="8"/>
      <c r="B474" s="8"/>
      <c r="C474" s="8"/>
      <c r="D474" s="8"/>
      <c r="E474" s="7"/>
      <c r="F474" s="7"/>
      <c r="G474" s="9"/>
      <c r="H474" s="9"/>
      <c r="I474" s="9"/>
      <c r="J474" s="9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4"/>
      <c r="V474" s="4"/>
      <c r="W474" s="4"/>
      <c r="X474" s="4"/>
      <c r="Y474" s="4"/>
      <c r="Z474" s="4"/>
      <c r="AA474" s="4"/>
      <c r="AB474" s="4"/>
    </row>
    <row r="475" spans="1:28" x14ac:dyDescent="0.25">
      <c r="A475" s="8"/>
      <c r="B475" s="8"/>
      <c r="C475" s="8"/>
      <c r="D475" s="8"/>
      <c r="E475" s="7"/>
      <c r="F475" s="7"/>
      <c r="G475" s="9"/>
      <c r="H475" s="9"/>
      <c r="I475" s="9"/>
      <c r="J475" s="9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4"/>
      <c r="V475" s="4"/>
      <c r="W475" s="4"/>
      <c r="X475" s="4"/>
      <c r="Y475" s="4"/>
      <c r="Z475" s="4"/>
      <c r="AA475" s="4"/>
      <c r="AB475" s="4"/>
    </row>
    <row r="476" spans="1:28" x14ac:dyDescent="0.25">
      <c r="A476" s="8"/>
      <c r="B476" s="8"/>
      <c r="C476" s="8"/>
      <c r="D476" s="8"/>
      <c r="E476" s="7"/>
      <c r="F476" s="7"/>
      <c r="G476" s="9"/>
      <c r="H476" s="9"/>
      <c r="I476" s="9"/>
      <c r="J476" s="9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4"/>
      <c r="V476" s="4"/>
      <c r="W476" s="4"/>
      <c r="X476" s="4"/>
      <c r="Y476" s="4"/>
      <c r="Z476" s="4"/>
      <c r="AA476" s="4"/>
      <c r="AB476" s="4"/>
    </row>
    <row r="477" spans="1:28" x14ac:dyDescent="0.25">
      <c r="A477" s="8"/>
      <c r="B477" s="8"/>
      <c r="C477" s="8"/>
      <c r="D477" s="8"/>
      <c r="E477" s="7"/>
      <c r="F477" s="7"/>
      <c r="G477" s="9"/>
      <c r="H477" s="9"/>
      <c r="I477" s="9"/>
      <c r="J477" s="9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4"/>
      <c r="V477" s="4"/>
      <c r="W477" s="4"/>
      <c r="X477" s="4"/>
      <c r="Y477" s="4"/>
      <c r="Z477" s="4"/>
      <c r="AA477" s="4"/>
      <c r="AB477" s="4"/>
    </row>
    <row r="478" spans="1:28" x14ac:dyDescent="0.25">
      <c r="A478" s="8"/>
      <c r="B478" s="8"/>
      <c r="C478" s="8"/>
      <c r="D478" s="8"/>
      <c r="E478" s="7"/>
      <c r="F478" s="7"/>
      <c r="G478" s="9"/>
      <c r="H478" s="9"/>
      <c r="I478" s="9"/>
      <c r="J478" s="9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4"/>
      <c r="V478" s="4"/>
      <c r="W478" s="4"/>
      <c r="X478" s="4"/>
      <c r="Y478" s="4"/>
      <c r="Z478" s="4"/>
      <c r="AA478" s="4"/>
      <c r="AB478" s="4"/>
    </row>
    <row r="479" spans="1:28" x14ac:dyDescent="0.25">
      <c r="A479" s="8"/>
      <c r="B479" s="8"/>
      <c r="C479" s="8"/>
      <c r="D479" s="8"/>
      <c r="E479" s="7"/>
      <c r="F479" s="7"/>
      <c r="G479" s="9"/>
      <c r="H479" s="9"/>
      <c r="I479" s="9"/>
      <c r="J479" s="9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4"/>
      <c r="V479" s="4"/>
      <c r="W479" s="4"/>
      <c r="X479" s="4"/>
      <c r="Y479" s="4"/>
      <c r="Z479" s="4"/>
      <c r="AA479" s="4"/>
      <c r="AB479" s="4"/>
    </row>
    <row r="480" spans="1:28" x14ac:dyDescent="0.25">
      <c r="A480" s="8"/>
      <c r="B480" s="8"/>
      <c r="C480" s="8"/>
      <c r="D480" s="8"/>
      <c r="E480" s="7"/>
      <c r="F480" s="7"/>
      <c r="G480" s="9"/>
      <c r="H480" s="9"/>
      <c r="I480" s="9"/>
      <c r="J480" s="9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4"/>
      <c r="V480" s="4"/>
      <c r="W480" s="4"/>
      <c r="X480" s="4"/>
      <c r="Y480" s="4"/>
      <c r="Z480" s="4"/>
      <c r="AA480" s="4"/>
      <c r="AB480" s="4"/>
    </row>
    <row r="481" spans="1:28" x14ac:dyDescent="0.25">
      <c r="A481" s="8"/>
      <c r="B481" s="8"/>
      <c r="C481" s="8"/>
      <c r="D481" s="8"/>
      <c r="E481" s="7"/>
      <c r="F481" s="7"/>
      <c r="G481" s="9"/>
      <c r="H481" s="9"/>
      <c r="I481" s="9"/>
      <c r="J481" s="9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4"/>
      <c r="V481" s="4"/>
      <c r="W481" s="4"/>
      <c r="X481" s="4"/>
      <c r="Y481" s="4"/>
      <c r="Z481" s="4"/>
      <c r="AA481" s="4"/>
      <c r="AB481" s="4"/>
    </row>
    <row r="482" spans="1:28" x14ac:dyDescent="0.25">
      <c r="A482" s="8"/>
      <c r="B482" s="8"/>
      <c r="C482" s="8"/>
      <c r="D482" s="8"/>
      <c r="E482" s="7"/>
      <c r="F482" s="7"/>
      <c r="G482" s="9"/>
      <c r="H482" s="9"/>
      <c r="I482" s="9"/>
      <c r="J482" s="9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4"/>
      <c r="V482" s="4"/>
      <c r="W482" s="4"/>
      <c r="X482" s="4"/>
      <c r="Y482" s="4"/>
      <c r="Z482" s="4"/>
      <c r="AA482" s="4"/>
      <c r="AB482" s="4"/>
    </row>
    <row r="483" spans="1:28" x14ac:dyDescent="0.25">
      <c r="A483" s="8"/>
      <c r="B483" s="8"/>
      <c r="C483" s="8"/>
      <c r="D483" s="8"/>
      <c r="E483" s="7"/>
      <c r="F483" s="7"/>
      <c r="G483" s="9"/>
      <c r="H483" s="9"/>
      <c r="I483" s="9"/>
      <c r="J483" s="9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4"/>
      <c r="V483" s="4"/>
      <c r="W483" s="4"/>
      <c r="X483" s="4"/>
      <c r="Y483" s="4"/>
      <c r="Z483" s="4"/>
      <c r="AA483" s="4"/>
      <c r="AB483" s="4"/>
    </row>
    <row r="484" spans="1:28" x14ac:dyDescent="0.25">
      <c r="A484" s="8"/>
      <c r="B484" s="8"/>
      <c r="C484" s="8"/>
      <c r="D484" s="8"/>
      <c r="E484" s="7"/>
      <c r="F484" s="7"/>
      <c r="G484" s="9"/>
      <c r="H484" s="9"/>
      <c r="I484" s="9"/>
      <c r="J484" s="9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4"/>
      <c r="V484" s="4"/>
      <c r="W484" s="4"/>
      <c r="X484" s="4"/>
      <c r="Y484" s="4"/>
      <c r="Z484" s="4"/>
      <c r="AA484" s="4"/>
      <c r="AB484" s="4"/>
    </row>
    <row r="485" spans="1:28" x14ac:dyDescent="0.25">
      <c r="A485" s="8"/>
      <c r="B485" s="8"/>
      <c r="C485" s="8"/>
      <c r="D485" s="8"/>
      <c r="E485" s="7"/>
      <c r="F485" s="7"/>
      <c r="G485" s="9"/>
      <c r="H485" s="9"/>
      <c r="I485" s="9"/>
      <c r="J485" s="9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4"/>
      <c r="V485" s="4"/>
      <c r="W485" s="4"/>
      <c r="X485" s="4"/>
      <c r="Y485" s="4"/>
      <c r="Z485" s="4"/>
      <c r="AA485" s="4"/>
      <c r="AB485" s="4"/>
    </row>
    <row r="486" spans="1:28" x14ac:dyDescent="0.25">
      <c r="A486" s="8"/>
      <c r="B486" s="8"/>
      <c r="C486" s="8"/>
      <c r="D486" s="8"/>
      <c r="E486" s="7"/>
      <c r="F486" s="7"/>
      <c r="G486" s="9"/>
      <c r="H486" s="9"/>
      <c r="I486" s="9"/>
      <c r="J486" s="9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4"/>
      <c r="V486" s="4"/>
      <c r="W486" s="4"/>
      <c r="X486" s="4"/>
      <c r="Y486" s="4"/>
      <c r="Z486" s="4"/>
      <c r="AA486" s="4"/>
      <c r="AB486" s="4"/>
    </row>
    <row r="487" spans="1:28" x14ac:dyDescent="0.25">
      <c r="A487" s="8"/>
      <c r="B487" s="8"/>
      <c r="C487" s="8"/>
      <c r="D487" s="8"/>
      <c r="E487" s="7"/>
      <c r="F487" s="7"/>
      <c r="G487" s="9"/>
      <c r="H487" s="9"/>
      <c r="I487" s="9"/>
      <c r="J487" s="9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4"/>
      <c r="V487" s="4"/>
      <c r="W487" s="4"/>
      <c r="X487" s="4"/>
      <c r="Y487" s="4"/>
      <c r="Z487" s="4"/>
      <c r="AA487" s="4"/>
      <c r="AB487" s="4"/>
    </row>
    <row r="488" spans="1:28" x14ac:dyDescent="0.25">
      <c r="A488" s="8"/>
      <c r="B488" s="8"/>
      <c r="C488" s="8"/>
      <c r="D488" s="8"/>
      <c r="E488" s="7"/>
      <c r="F488" s="7"/>
      <c r="G488" s="9"/>
      <c r="H488" s="9"/>
      <c r="I488" s="9"/>
      <c r="J488" s="9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4"/>
      <c r="V488" s="4"/>
      <c r="W488" s="4"/>
      <c r="X488" s="4"/>
      <c r="Y488" s="4"/>
      <c r="Z488" s="4"/>
      <c r="AA488" s="4"/>
      <c r="AB488" s="4"/>
    </row>
    <row r="489" spans="1:28" x14ac:dyDescent="0.25">
      <c r="A489" s="8"/>
      <c r="B489" s="8"/>
      <c r="C489" s="8"/>
      <c r="D489" s="8"/>
      <c r="E489" s="7"/>
      <c r="F489" s="7"/>
      <c r="G489" s="9"/>
      <c r="H489" s="9"/>
      <c r="I489" s="9"/>
      <c r="J489" s="9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4"/>
      <c r="V489" s="4"/>
      <c r="W489" s="4"/>
      <c r="X489" s="4"/>
      <c r="Y489" s="4"/>
      <c r="Z489" s="4"/>
      <c r="AA489" s="4"/>
      <c r="AB489" s="4"/>
    </row>
    <row r="490" spans="1:28" x14ac:dyDescent="0.25">
      <c r="A490" s="8"/>
      <c r="B490" s="8"/>
      <c r="C490" s="8"/>
      <c r="D490" s="8"/>
      <c r="E490" s="7"/>
      <c r="F490" s="7"/>
      <c r="G490" s="9"/>
      <c r="H490" s="9"/>
      <c r="I490" s="9"/>
      <c r="J490" s="9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4"/>
      <c r="V490" s="4"/>
      <c r="W490" s="4"/>
      <c r="X490" s="4"/>
      <c r="Y490" s="4"/>
      <c r="Z490" s="4"/>
      <c r="AA490" s="4"/>
      <c r="AB490" s="4"/>
    </row>
    <row r="491" spans="1:28" x14ac:dyDescent="0.25">
      <c r="A491" s="8"/>
      <c r="B491" s="8"/>
      <c r="C491" s="8"/>
      <c r="D491" s="8"/>
      <c r="E491" s="7"/>
      <c r="F491" s="7"/>
      <c r="G491" s="9"/>
      <c r="H491" s="9"/>
      <c r="I491" s="9"/>
      <c r="J491" s="9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4"/>
      <c r="V491" s="4"/>
      <c r="W491" s="4"/>
      <c r="X491" s="4"/>
      <c r="Y491" s="4"/>
      <c r="Z491" s="4"/>
      <c r="AA491" s="4"/>
      <c r="AB491" s="4"/>
    </row>
    <row r="492" spans="1:28" x14ac:dyDescent="0.25">
      <c r="A492" s="8"/>
      <c r="B492" s="8"/>
      <c r="C492" s="8"/>
      <c r="D492" s="8"/>
      <c r="E492" s="7"/>
      <c r="F492" s="7"/>
      <c r="G492" s="9"/>
      <c r="H492" s="9"/>
      <c r="I492" s="9"/>
      <c r="J492" s="9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4"/>
      <c r="V492" s="4"/>
      <c r="W492" s="4"/>
      <c r="X492" s="4"/>
      <c r="Y492" s="4"/>
      <c r="Z492" s="4"/>
      <c r="AA492" s="4"/>
      <c r="AB492" s="4"/>
    </row>
    <row r="493" spans="1:28" x14ac:dyDescent="0.25">
      <c r="A493" s="8"/>
      <c r="B493" s="8"/>
      <c r="C493" s="8"/>
      <c r="D493" s="8"/>
      <c r="E493" s="7"/>
      <c r="F493" s="7"/>
      <c r="G493" s="9"/>
      <c r="H493" s="9"/>
      <c r="I493" s="9"/>
      <c r="J493" s="9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4"/>
      <c r="V493" s="4"/>
      <c r="W493" s="4"/>
      <c r="X493" s="4"/>
      <c r="Y493" s="4"/>
      <c r="Z493" s="4"/>
      <c r="AA493" s="4"/>
      <c r="AB493" s="4"/>
    </row>
    <row r="494" spans="1:28" x14ac:dyDescent="0.25">
      <c r="A494" s="8"/>
      <c r="B494" s="8"/>
      <c r="C494" s="8"/>
      <c r="D494" s="8"/>
      <c r="E494" s="7"/>
      <c r="F494" s="7"/>
      <c r="G494" s="9"/>
      <c r="H494" s="9"/>
      <c r="I494" s="9"/>
      <c r="J494" s="9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4"/>
      <c r="V494" s="4"/>
      <c r="W494" s="4"/>
      <c r="X494" s="4"/>
      <c r="Y494" s="4"/>
      <c r="Z494" s="4"/>
      <c r="AA494" s="4"/>
      <c r="AB494" s="4"/>
    </row>
    <row r="495" spans="1:28" x14ac:dyDescent="0.25">
      <c r="A495" s="8"/>
      <c r="B495" s="8"/>
      <c r="C495" s="8"/>
      <c r="D495" s="8"/>
      <c r="E495" s="7"/>
      <c r="F495" s="7"/>
      <c r="G495" s="9"/>
      <c r="H495" s="9"/>
      <c r="I495" s="9"/>
      <c r="J495" s="9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4"/>
      <c r="V495" s="4"/>
      <c r="W495" s="4"/>
      <c r="X495" s="4"/>
      <c r="Y495" s="4"/>
      <c r="Z495" s="4"/>
      <c r="AA495" s="4"/>
      <c r="AB495" s="4"/>
    </row>
    <row r="496" spans="1:28" x14ac:dyDescent="0.25">
      <c r="A496" s="8"/>
      <c r="B496" s="8"/>
      <c r="C496" s="8"/>
      <c r="D496" s="8"/>
      <c r="E496" s="7"/>
      <c r="F496" s="7"/>
      <c r="G496" s="9"/>
      <c r="H496" s="9"/>
      <c r="I496" s="9"/>
      <c r="J496" s="9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4"/>
      <c r="V496" s="4"/>
      <c r="W496" s="4"/>
      <c r="X496" s="4"/>
      <c r="Y496" s="4"/>
      <c r="Z496" s="4"/>
      <c r="AA496" s="4"/>
      <c r="AB496" s="4"/>
    </row>
    <row r="497" spans="1:28" x14ac:dyDescent="0.25">
      <c r="A497" s="8"/>
      <c r="B497" s="8"/>
      <c r="C497" s="8"/>
      <c r="D497" s="8"/>
      <c r="E497" s="7"/>
      <c r="F497" s="7"/>
      <c r="G497" s="9"/>
      <c r="H497" s="9"/>
      <c r="I497" s="9"/>
      <c r="J497" s="9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4"/>
      <c r="V497" s="4"/>
      <c r="W497" s="4"/>
      <c r="X497" s="4"/>
      <c r="Y497" s="4"/>
      <c r="Z497" s="4"/>
      <c r="AA497" s="4"/>
      <c r="AB497" s="4"/>
    </row>
    <row r="498" spans="1:28" x14ac:dyDescent="0.25">
      <c r="A498" s="8"/>
      <c r="B498" s="8"/>
      <c r="C498" s="8"/>
      <c r="D498" s="8"/>
      <c r="E498" s="7"/>
      <c r="F498" s="7"/>
      <c r="G498" s="9"/>
      <c r="H498" s="9"/>
      <c r="I498" s="9"/>
      <c r="J498" s="9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4"/>
      <c r="V498" s="4"/>
      <c r="W498" s="4"/>
      <c r="X498" s="4"/>
      <c r="Y498" s="4"/>
      <c r="Z498" s="4"/>
      <c r="AA498" s="4"/>
      <c r="AB498" s="4"/>
    </row>
    <row r="499" spans="1:28" x14ac:dyDescent="0.25">
      <c r="A499" s="8"/>
      <c r="B499" s="8"/>
      <c r="C499" s="8"/>
      <c r="D499" s="8"/>
      <c r="E499" s="7"/>
      <c r="F499" s="7"/>
      <c r="G499" s="9"/>
      <c r="H499" s="9"/>
      <c r="I499" s="9"/>
      <c r="J499" s="9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4"/>
      <c r="V499" s="4"/>
      <c r="W499" s="4"/>
      <c r="X499" s="4"/>
      <c r="Y499" s="4"/>
      <c r="Z499" s="4"/>
      <c r="AA499" s="4"/>
      <c r="AB499" s="4"/>
    </row>
    <row r="500" spans="1:28" x14ac:dyDescent="0.25">
      <c r="A500" s="8"/>
      <c r="B500" s="8"/>
      <c r="C500" s="8"/>
      <c r="D500" s="8"/>
      <c r="E500" s="7"/>
      <c r="F500" s="7"/>
      <c r="G500" s="9"/>
      <c r="H500" s="9"/>
      <c r="I500" s="9"/>
      <c r="J500" s="9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4"/>
      <c r="V500" s="4"/>
      <c r="W500" s="4"/>
      <c r="X500" s="4"/>
      <c r="Y500" s="4"/>
      <c r="Z500" s="4"/>
      <c r="AA500" s="4"/>
      <c r="AB500" s="4"/>
    </row>
    <row r="501" spans="1:28" x14ac:dyDescent="0.25">
      <c r="A501" s="8"/>
      <c r="B501" s="8"/>
      <c r="C501" s="8"/>
      <c r="D501" s="8"/>
      <c r="E501" s="7"/>
      <c r="F501" s="7"/>
      <c r="G501" s="9"/>
      <c r="H501" s="9"/>
      <c r="I501" s="9"/>
      <c r="J501" s="9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4"/>
      <c r="V501" s="4"/>
      <c r="W501" s="4"/>
      <c r="X501" s="4"/>
      <c r="Y501" s="4"/>
      <c r="Z501" s="4"/>
      <c r="AA501" s="4"/>
      <c r="AB501" s="4"/>
    </row>
    <row r="502" spans="1:28" x14ac:dyDescent="0.25">
      <c r="A502" s="8"/>
      <c r="B502" s="8"/>
      <c r="C502" s="8"/>
      <c r="D502" s="8"/>
      <c r="E502" s="7"/>
      <c r="F502" s="7"/>
      <c r="G502" s="9"/>
      <c r="H502" s="9"/>
      <c r="I502" s="9"/>
      <c r="J502" s="9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4"/>
      <c r="V502" s="4"/>
      <c r="W502" s="4"/>
      <c r="X502" s="4"/>
      <c r="Y502" s="4"/>
      <c r="Z502" s="4"/>
      <c r="AA502" s="4"/>
      <c r="AB502" s="4"/>
    </row>
    <row r="503" spans="1:28" x14ac:dyDescent="0.25">
      <c r="A503" s="8"/>
      <c r="B503" s="8"/>
      <c r="C503" s="8"/>
      <c r="D503" s="8"/>
      <c r="E503" s="7"/>
      <c r="F503" s="7"/>
      <c r="G503" s="9"/>
      <c r="H503" s="9"/>
      <c r="I503" s="9"/>
      <c r="J503" s="9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4"/>
      <c r="V503" s="4"/>
      <c r="W503" s="4"/>
      <c r="X503" s="4"/>
      <c r="Y503" s="4"/>
      <c r="Z503" s="4"/>
      <c r="AA503" s="4"/>
      <c r="AB503" s="4"/>
    </row>
    <row r="504" spans="1:28" x14ac:dyDescent="0.25">
      <c r="A504" s="8"/>
      <c r="B504" s="8"/>
      <c r="C504" s="8"/>
      <c r="D504" s="8"/>
      <c r="E504" s="7"/>
      <c r="F504" s="7"/>
      <c r="G504" s="9"/>
      <c r="H504" s="9"/>
      <c r="I504" s="9"/>
      <c r="J504" s="9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4"/>
      <c r="V504" s="4"/>
      <c r="W504" s="4"/>
      <c r="X504" s="4"/>
      <c r="Y504" s="4"/>
      <c r="Z504" s="4"/>
      <c r="AA504" s="4"/>
      <c r="AB504" s="4"/>
    </row>
    <row r="505" spans="1:28" x14ac:dyDescent="0.25">
      <c r="A505" s="8"/>
      <c r="B505" s="8"/>
      <c r="C505" s="8"/>
      <c r="D505" s="8"/>
      <c r="E505" s="7"/>
      <c r="F505" s="7"/>
      <c r="G505" s="9"/>
      <c r="H505" s="9"/>
      <c r="I505" s="9"/>
      <c r="J505" s="9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4"/>
      <c r="V505" s="4"/>
      <c r="W505" s="4"/>
      <c r="X505" s="4"/>
      <c r="Y505" s="4"/>
      <c r="Z505" s="4"/>
      <c r="AA505" s="4"/>
      <c r="AB505" s="4"/>
    </row>
    <row r="506" spans="1:28" x14ac:dyDescent="0.25">
      <c r="A506" s="8"/>
      <c r="B506" s="8"/>
      <c r="C506" s="8"/>
      <c r="D506" s="8"/>
      <c r="E506" s="7"/>
      <c r="F506" s="7"/>
      <c r="G506" s="9"/>
      <c r="H506" s="9"/>
      <c r="I506" s="9"/>
      <c r="J506" s="9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4"/>
      <c r="V506" s="4"/>
      <c r="W506" s="4"/>
      <c r="X506" s="4"/>
      <c r="Y506" s="4"/>
      <c r="Z506" s="4"/>
      <c r="AA506" s="4"/>
      <c r="AB506" s="4"/>
    </row>
    <row r="507" spans="1:28" x14ac:dyDescent="0.25">
      <c r="A507" s="8"/>
      <c r="B507" s="8"/>
      <c r="C507" s="8"/>
      <c r="D507" s="8"/>
      <c r="E507" s="7"/>
      <c r="F507" s="7"/>
      <c r="G507" s="9"/>
      <c r="H507" s="9"/>
      <c r="I507" s="9"/>
      <c r="J507" s="9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4"/>
      <c r="V507" s="4"/>
      <c r="W507" s="4"/>
      <c r="X507" s="4"/>
      <c r="Y507" s="4"/>
      <c r="Z507" s="4"/>
      <c r="AA507" s="4"/>
      <c r="AB507" s="4"/>
    </row>
    <row r="508" spans="1:28" x14ac:dyDescent="0.25">
      <c r="A508" s="8"/>
      <c r="B508" s="8"/>
      <c r="C508" s="8"/>
      <c r="D508" s="8"/>
      <c r="E508" s="7"/>
      <c r="F508" s="7"/>
      <c r="G508" s="9"/>
      <c r="H508" s="9"/>
      <c r="I508" s="9"/>
      <c r="J508" s="9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4"/>
      <c r="V508" s="4"/>
      <c r="W508" s="4"/>
      <c r="X508" s="4"/>
      <c r="Y508" s="4"/>
      <c r="Z508" s="4"/>
      <c r="AA508" s="4"/>
      <c r="AB508" s="4"/>
    </row>
    <row r="509" spans="1:28" x14ac:dyDescent="0.25">
      <c r="A509" s="8"/>
      <c r="B509" s="8"/>
      <c r="C509" s="8"/>
      <c r="D509" s="8"/>
      <c r="E509" s="7"/>
      <c r="F509" s="7"/>
      <c r="G509" s="9"/>
      <c r="H509" s="9"/>
      <c r="I509" s="9"/>
      <c r="J509" s="9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4"/>
      <c r="V509" s="4"/>
      <c r="W509" s="4"/>
      <c r="X509" s="4"/>
      <c r="Y509" s="4"/>
      <c r="Z509" s="4"/>
      <c r="AA509" s="4"/>
      <c r="AB509" s="4"/>
    </row>
    <row r="510" spans="1:28" x14ac:dyDescent="0.25">
      <c r="A510" s="8"/>
      <c r="B510" s="8"/>
      <c r="C510" s="8"/>
      <c r="D510" s="8"/>
      <c r="E510" s="7"/>
      <c r="F510" s="7"/>
      <c r="G510" s="9"/>
      <c r="H510" s="9"/>
      <c r="I510" s="9"/>
      <c r="J510" s="9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4"/>
      <c r="V510" s="4"/>
      <c r="W510" s="4"/>
      <c r="X510" s="4"/>
      <c r="Y510" s="4"/>
      <c r="Z510" s="4"/>
      <c r="AA510" s="4"/>
      <c r="AB510" s="4"/>
    </row>
    <row r="511" spans="1:28" x14ac:dyDescent="0.25">
      <c r="A511" s="8"/>
      <c r="B511" s="8"/>
      <c r="C511" s="8"/>
      <c r="D511" s="8"/>
      <c r="E511" s="7"/>
      <c r="F511" s="7"/>
      <c r="G511" s="9"/>
      <c r="H511" s="9"/>
      <c r="I511" s="9"/>
      <c r="J511" s="9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4"/>
      <c r="V511" s="4"/>
      <c r="W511" s="4"/>
      <c r="X511" s="4"/>
      <c r="Y511" s="4"/>
      <c r="Z511" s="4"/>
      <c r="AA511" s="4"/>
      <c r="AB511" s="4"/>
    </row>
    <row r="512" spans="1:28" x14ac:dyDescent="0.25">
      <c r="A512" s="8"/>
      <c r="B512" s="8"/>
      <c r="C512" s="8"/>
      <c r="D512" s="8"/>
      <c r="E512" s="7"/>
      <c r="F512" s="7"/>
      <c r="G512" s="9"/>
      <c r="H512" s="9"/>
      <c r="I512" s="9"/>
      <c r="J512" s="9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4"/>
      <c r="V512" s="4"/>
      <c r="W512" s="4"/>
      <c r="X512" s="4"/>
      <c r="Y512" s="4"/>
      <c r="Z512" s="4"/>
      <c r="AA512" s="4"/>
      <c r="AB512" s="4"/>
    </row>
    <row r="513" spans="1:28" x14ac:dyDescent="0.25">
      <c r="A513" s="8"/>
      <c r="B513" s="8"/>
      <c r="C513" s="8"/>
      <c r="D513" s="8"/>
      <c r="E513" s="7"/>
      <c r="F513" s="7"/>
      <c r="G513" s="9"/>
      <c r="H513" s="9"/>
      <c r="I513" s="9"/>
      <c r="J513" s="9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4"/>
      <c r="V513" s="4"/>
      <c r="W513" s="4"/>
      <c r="X513" s="4"/>
      <c r="Y513" s="4"/>
      <c r="Z513" s="4"/>
      <c r="AA513" s="4"/>
      <c r="AB513" s="4"/>
    </row>
    <row r="514" spans="1:28" x14ac:dyDescent="0.25">
      <c r="A514" s="8"/>
      <c r="B514" s="8"/>
      <c r="C514" s="8"/>
      <c r="D514" s="8"/>
      <c r="E514" s="7"/>
      <c r="F514" s="7"/>
      <c r="G514" s="9"/>
      <c r="H514" s="9"/>
      <c r="I514" s="9"/>
      <c r="J514" s="9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4"/>
      <c r="V514" s="4"/>
      <c r="W514" s="4"/>
      <c r="X514" s="4"/>
      <c r="Y514" s="4"/>
      <c r="Z514" s="4"/>
      <c r="AA514" s="4"/>
      <c r="AB514" s="4"/>
    </row>
    <row r="515" spans="1:28" x14ac:dyDescent="0.25">
      <c r="A515" s="8"/>
      <c r="B515" s="8"/>
      <c r="C515" s="8"/>
      <c r="D515" s="8"/>
      <c r="E515" s="7"/>
      <c r="F515" s="7"/>
      <c r="G515" s="9"/>
      <c r="H515" s="9"/>
      <c r="I515" s="9"/>
      <c r="J515" s="9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4"/>
      <c r="V515" s="4"/>
      <c r="W515" s="4"/>
      <c r="X515" s="4"/>
      <c r="Y515" s="4"/>
      <c r="Z515" s="4"/>
      <c r="AA515" s="4"/>
      <c r="AB515" s="4"/>
    </row>
    <row r="516" spans="1:28" x14ac:dyDescent="0.25">
      <c r="A516" s="8"/>
      <c r="B516" s="8"/>
      <c r="C516" s="8"/>
      <c r="D516" s="8"/>
      <c r="E516" s="7"/>
      <c r="F516" s="7"/>
      <c r="G516" s="9"/>
      <c r="H516" s="9"/>
      <c r="I516" s="9"/>
      <c r="J516" s="9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4"/>
      <c r="V516" s="4"/>
      <c r="W516" s="4"/>
      <c r="X516" s="4"/>
      <c r="Y516" s="4"/>
      <c r="Z516" s="4"/>
      <c r="AA516" s="4"/>
      <c r="AB516" s="4"/>
    </row>
    <row r="517" spans="1:28" x14ac:dyDescent="0.25">
      <c r="A517" s="8"/>
      <c r="B517" s="8"/>
      <c r="C517" s="8"/>
      <c r="D517" s="8"/>
      <c r="E517" s="7"/>
      <c r="F517" s="7"/>
      <c r="G517" s="9"/>
      <c r="H517" s="9"/>
      <c r="I517" s="9"/>
      <c r="J517" s="9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4"/>
      <c r="V517" s="4"/>
      <c r="W517" s="4"/>
      <c r="X517" s="4"/>
      <c r="Y517" s="4"/>
      <c r="Z517" s="4"/>
      <c r="AA517" s="4"/>
      <c r="AB517" s="4"/>
    </row>
    <row r="518" spans="1:28" x14ac:dyDescent="0.25">
      <c r="A518" s="8"/>
      <c r="B518" s="8"/>
      <c r="C518" s="8"/>
      <c r="D518" s="8"/>
      <c r="E518" s="7"/>
      <c r="F518" s="7"/>
      <c r="G518" s="9"/>
      <c r="H518" s="9"/>
      <c r="I518" s="9"/>
      <c r="J518" s="9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4"/>
      <c r="V518" s="4"/>
      <c r="W518" s="4"/>
      <c r="X518" s="4"/>
      <c r="Y518" s="4"/>
      <c r="Z518" s="4"/>
      <c r="AA518" s="4"/>
      <c r="AB518" s="4"/>
    </row>
    <row r="519" spans="1:28" x14ac:dyDescent="0.25">
      <c r="A519" s="8"/>
      <c r="B519" s="8"/>
      <c r="C519" s="8"/>
      <c r="D519" s="8"/>
      <c r="E519" s="7"/>
      <c r="F519" s="7"/>
      <c r="G519" s="9"/>
      <c r="H519" s="9"/>
      <c r="I519" s="9"/>
      <c r="J519" s="9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4"/>
      <c r="V519" s="4"/>
      <c r="W519" s="4"/>
      <c r="X519" s="4"/>
      <c r="Y519" s="4"/>
      <c r="Z519" s="4"/>
      <c r="AA519" s="4"/>
      <c r="AB519" s="4"/>
    </row>
    <row r="520" spans="1:28" x14ac:dyDescent="0.25">
      <c r="A520" s="8"/>
      <c r="B520" s="8"/>
      <c r="C520" s="8"/>
      <c r="D520" s="8"/>
      <c r="E520" s="7"/>
      <c r="F520" s="7"/>
      <c r="G520" s="9"/>
      <c r="H520" s="9"/>
      <c r="I520" s="9"/>
      <c r="J520" s="9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4"/>
      <c r="V520" s="4"/>
      <c r="W520" s="4"/>
      <c r="X520" s="4"/>
      <c r="Y520" s="4"/>
      <c r="Z520" s="4"/>
      <c r="AA520" s="4"/>
      <c r="AB520" s="4"/>
    </row>
    <row r="521" spans="1:28" x14ac:dyDescent="0.25">
      <c r="A521" s="8"/>
      <c r="B521" s="8"/>
      <c r="C521" s="8"/>
      <c r="D521" s="8"/>
      <c r="E521" s="7"/>
      <c r="F521" s="7"/>
      <c r="G521" s="9"/>
      <c r="H521" s="9"/>
      <c r="I521" s="9"/>
      <c r="J521" s="9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4"/>
      <c r="V521" s="4"/>
      <c r="W521" s="4"/>
      <c r="X521" s="4"/>
      <c r="Y521" s="4"/>
      <c r="Z521" s="4"/>
      <c r="AA521" s="4"/>
      <c r="AB521" s="4"/>
    </row>
    <row r="522" spans="1:28" x14ac:dyDescent="0.25">
      <c r="A522" s="8"/>
      <c r="B522" s="8"/>
      <c r="C522" s="8"/>
      <c r="D522" s="8"/>
      <c r="E522" s="7"/>
      <c r="F522" s="7"/>
      <c r="G522" s="9"/>
      <c r="H522" s="9"/>
      <c r="I522" s="9"/>
      <c r="J522" s="9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4"/>
      <c r="V522" s="4"/>
      <c r="W522" s="4"/>
      <c r="X522" s="4"/>
      <c r="Y522" s="4"/>
      <c r="Z522" s="4"/>
      <c r="AA522" s="4"/>
      <c r="AB522" s="4"/>
    </row>
    <row r="523" spans="1:28" x14ac:dyDescent="0.25">
      <c r="A523" s="8"/>
      <c r="B523" s="8"/>
      <c r="C523" s="8"/>
      <c r="D523" s="8"/>
      <c r="E523" s="7"/>
      <c r="F523" s="7"/>
      <c r="G523" s="9"/>
      <c r="H523" s="9"/>
      <c r="I523" s="9"/>
      <c r="J523" s="9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4"/>
      <c r="V523" s="4"/>
      <c r="W523" s="4"/>
      <c r="X523" s="4"/>
      <c r="Y523" s="4"/>
      <c r="Z523" s="4"/>
      <c r="AA523" s="4"/>
      <c r="AB523" s="4"/>
    </row>
    <row r="524" spans="1:28" x14ac:dyDescent="0.25">
      <c r="A524" s="8"/>
      <c r="B524" s="8"/>
      <c r="C524" s="8"/>
      <c r="D524" s="8"/>
      <c r="E524" s="7"/>
      <c r="F524" s="7"/>
      <c r="G524" s="9"/>
      <c r="H524" s="9"/>
      <c r="I524" s="9"/>
      <c r="J524" s="9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4"/>
      <c r="V524" s="4"/>
      <c r="W524" s="4"/>
      <c r="X524" s="4"/>
      <c r="Y524" s="4"/>
      <c r="Z524" s="4"/>
      <c r="AA524" s="4"/>
      <c r="AB524" s="4"/>
    </row>
    <row r="525" spans="1:28" x14ac:dyDescent="0.25">
      <c r="A525" s="8"/>
      <c r="B525" s="8"/>
      <c r="C525" s="8"/>
      <c r="D525" s="8"/>
      <c r="E525" s="7"/>
      <c r="F525" s="7"/>
      <c r="G525" s="9"/>
      <c r="H525" s="9"/>
      <c r="I525" s="9"/>
      <c r="J525" s="9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4"/>
      <c r="V525" s="4"/>
      <c r="W525" s="4"/>
      <c r="X525" s="4"/>
      <c r="Y525" s="4"/>
      <c r="Z525" s="4"/>
      <c r="AA525" s="4"/>
      <c r="AB525" s="4"/>
    </row>
    <row r="526" spans="1:28" x14ac:dyDescent="0.25">
      <c r="A526" s="8"/>
      <c r="B526" s="8"/>
      <c r="C526" s="8"/>
      <c r="D526" s="8"/>
      <c r="E526" s="7"/>
      <c r="F526" s="7"/>
      <c r="G526" s="9"/>
      <c r="H526" s="9"/>
      <c r="I526" s="9"/>
      <c r="J526" s="9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4"/>
      <c r="V526" s="4"/>
      <c r="W526" s="4"/>
      <c r="X526" s="4"/>
      <c r="Y526" s="4"/>
      <c r="Z526" s="4"/>
      <c r="AA526" s="4"/>
      <c r="AB526" s="4"/>
    </row>
    <row r="527" spans="1:28" x14ac:dyDescent="0.25">
      <c r="A527" s="8"/>
      <c r="B527" s="8"/>
      <c r="C527" s="8"/>
      <c r="D527" s="8"/>
      <c r="E527" s="7"/>
      <c r="F527" s="7"/>
      <c r="G527" s="9"/>
      <c r="H527" s="9"/>
      <c r="I527" s="9"/>
      <c r="J527" s="9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4"/>
      <c r="V527" s="4"/>
      <c r="W527" s="4"/>
      <c r="X527" s="4"/>
      <c r="Y527" s="4"/>
      <c r="Z527" s="4"/>
      <c r="AA527" s="4"/>
      <c r="AB527" s="4"/>
    </row>
    <row r="528" spans="1:28" x14ac:dyDescent="0.25">
      <c r="A528" s="8"/>
      <c r="B528" s="8"/>
      <c r="C528" s="8"/>
      <c r="D528" s="8"/>
      <c r="E528" s="7"/>
      <c r="F528" s="7"/>
      <c r="G528" s="9"/>
      <c r="H528" s="9"/>
      <c r="I528" s="9"/>
      <c r="J528" s="9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4"/>
      <c r="V528" s="4"/>
      <c r="W528" s="4"/>
      <c r="X528" s="4"/>
      <c r="Y528" s="4"/>
      <c r="Z528" s="4"/>
      <c r="AA528" s="4"/>
      <c r="AB528" s="4"/>
    </row>
    <row r="529" spans="1:28" x14ac:dyDescent="0.25">
      <c r="A529" s="8"/>
      <c r="B529" s="8"/>
      <c r="C529" s="8"/>
      <c r="D529" s="8"/>
      <c r="E529" s="7"/>
      <c r="F529" s="7"/>
      <c r="G529" s="9"/>
      <c r="H529" s="9"/>
      <c r="I529" s="9"/>
      <c r="J529" s="9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4"/>
      <c r="V529" s="4"/>
      <c r="W529" s="4"/>
      <c r="X529" s="4"/>
      <c r="Y529" s="4"/>
      <c r="Z529" s="4"/>
      <c r="AA529" s="4"/>
      <c r="AB529" s="4"/>
    </row>
    <row r="530" spans="1:28" x14ac:dyDescent="0.25">
      <c r="A530" s="8"/>
      <c r="B530" s="8"/>
      <c r="C530" s="8"/>
      <c r="D530" s="8"/>
      <c r="E530" s="7"/>
      <c r="F530" s="7"/>
      <c r="G530" s="9"/>
      <c r="H530" s="9"/>
      <c r="I530" s="9"/>
      <c r="J530" s="9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4"/>
      <c r="V530" s="4"/>
      <c r="W530" s="4"/>
      <c r="X530" s="4"/>
      <c r="Y530" s="4"/>
      <c r="Z530" s="4"/>
      <c r="AA530" s="4"/>
      <c r="AB530" s="4"/>
    </row>
    <row r="531" spans="1:28" x14ac:dyDescent="0.25">
      <c r="A531" s="8"/>
      <c r="B531" s="8"/>
      <c r="C531" s="8"/>
      <c r="D531" s="8"/>
      <c r="E531" s="7"/>
      <c r="F531" s="7"/>
      <c r="G531" s="9"/>
      <c r="H531" s="9"/>
      <c r="I531" s="9"/>
      <c r="J531" s="9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4"/>
      <c r="V531" s="4"/>
      <c r="W531" s="4"/>
      <c r="X531" s="4"/>
      <c r="Y531" s="4"/>
      <c r="Z531" s="4"/>
      <c r="AA531" s="4"/>
      <c r="AB531" s="4"/>
    </row>
    <row r="532" spans="1:28" x14ac:dyDescent="0.25">
      <c r="A532" s="8"/>
      <c r="B532" s="8"/>
      <c r="C532" s="8"/>
      <c r="D532" s="8"/>
      <c r="E532" s="7"/>
      <c r="F532" s="7"/>
      <c r="G532" s="9"/>
      <c r="H532" s="9"/>
      <c r="I532" s="9"/>
      <c r="J532" s="9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4"/>
      <c r="V532" s="4"/>
      <c r="W532" s="4"/>
      <c r="X532" s="4"/>
      <c r="Y532" s="4"/>
      <c r="Z532" s="4"/>
      <c r="AA532" s="4"/>
      <c r="AB532" s="4"/>
    </row>
    <row r="533" spans="1:28" x14ac:dyDescent="0.25">
      <c r="A533" s="8"/>
      <c r="B533" s="8"/>
      <c r="C533" s="8"/>
      <c r="D533" s="8"/>
      <c r="E533" s="7"/>
      <c r="F533" s="7"/>
      <c r="G533" s="9"/>
      <c r="H533" s="9"/>
      <c r="I533" s="9"/>
      <c r="J533" s="9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4"/>
      <c r="V533" s="4"/>
      <c r="W533" s="4"/>
      <c r="X533" s="4"/>
      <c r="Y533" s="4"/>
      <c r="Z533" s="4"/>
      <c r="AA533" s="4"/>
      <c r="AB533" s="4"/>
    </row>
    <row r="534" spans="1:28" x14ac:dyDescent="0.25">
      <c r="A534" s="8"/>
      <c r="B534" s="8"/>
      <c r="C534" s="8"/>
      <c r="D534" s="8"/>
      <c r="E534" s="7"/>
      <c r="F534" s="7"/>
      <c r="G534" s="9"/>
      <c r="H534" s="9"/>
      <c r="I534" s="9"/>
      <c r="J534" s="9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4"/>
      <c r="V534" s="4"/>
      <c r="W534" s="4"/>
      <c r="X534" s="4"/>
      <c r="Y534" s="4"/>
      <c r="Z534" s="4"/>
      <c r="AA534" s="4"/>
      <c r="AB534" s="4"/>
    </row>
    <row r="535" spans="1:28" x14ac:dyDescent="0.25">
      <c r="A535" s="8"/>
      <c r="B535" s="8"/>
      <c r="C535" s="8"/>
      <c r="D535" s="8"/>
      <c r="E535" s="7"/>
      <c r="F535" s="7"/>
      <c r="G535" s="9"/>
      <c r="H535" s="9"/>
      <c r="I535" s="9"/>
      <c r="J535" s="9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4"/>
      <c r="V535" s="4"/>
      <c r="W535" s="4"/>
      <c r="X535" s="4"/>
      <c r="Y535" s="4"/>
      <c r="Z535" s="4"/>
      <c r="AA535" s="4"/>
      <c r="AB535" s="4"/>
    </row>
    <row r="536" spans="1:28" x14ac:dyDescent="0.25">
      <c r="A536" s="8"/>
      <c r="B536" s="8"/>
      <c r="C536" s="8"/>
      <c r="D536" s="8"/>
      <c r="E536" s="7"/>
      <c r="F536" s="7"/>
      <c r="G536" s="9"/>
      <c r="H536" s="9"/>
      <c r="I536" s="9"/>
      <c r="J536" s="9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4"/>
      <c r="V536" s="4"/>
      <c r="W536" s="4"/>
      <c r="X536" s="4"/>
      <c r="Y536" s="4"/>
      <c r="Z536" s="4"/>
      <c r="AA536" s="4"/>
      <c r="AB536" s="4"/>
    </row>
    <row r="537" spans="1:28" x14ac:dyDescent="0.25">
      <c r="A537" s="8"/>
      <c r="B537" s="8"/>
      <c r="C537" s="8"/>
      <c r="D537" s="8"/>
      <c r="E537" s="7"/>
      <c r="F537" s="7"/>
      <c r="G537" s="9"/>
      <c r="H537" s="9"/>
      <c r="I537" s="9"/>
      <c r="J537" s="9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4"/>
      <c r="V537" s="4"/>
      <c r="W537" s="4"/>
      <c r="X537" s="4"/>
      <c r="Y537" s="4"/>
      <c r="Z537" s="4"/>
      <c r="AA537" s="4"/>
      <c r="AB537" s="4"/>
    </row>
    <row r="538" spans="1:28" x14ac:dyDescent="0.25">
      <c r="A538" s="8"/>
      <c r="B538" s="8"/>
      <c r="C538" s="8"/>
      <c r="D538" s="8"/>
      <c r="E538" s="7"/>
      <c r="F538" s="7"/>
      <c r="G538" s="9"/>
      <c r="H538" s="9"/>
      <c r="I538" s="9"/>
      <c r="J538" s="9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4"/>
      <c r="V538" s="4"/>
      <c r="W538" s="4"/>
      <c r="X538" s="4"/>
      <c r="Y538" s="4"/>
      <c r="Z538" s="4"/>
      <c r="AA538" s="4"/>
      <c r="AB538" s="4"/>
    </row>
    <row r="539" spans="1:28" x14ac:dyDescent="0.25">
      <c r="A539" s="8"/>
      <c r="B539" s="8"/>
      <c r="C539" s="8"/>
      <c r="D539" s="8"/>
      <c r="E539" s="7"/>
      <c r="F539" s="7"/>
      <c r="G539" s="9"/>
      <c r="H539" s="9"/>
      <c r="I539" s="9"/>
      <c r="J539" s="9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4"/>
      <c r="V539" s="4"/>
      <c r="W539" s="4"/>
      <c r="X539" s="4"/>
      <c r="Y539" s="4"/>
      <c r="Z539" s="4"/>
      <c r="AA539" s="4"/>
      <c r="AB539" s="4"/>
    </row>
    <row r="540" spans="1:28" x14ac:dyDescent="0.25">
      <c r="A540" s="8"/>
      <c r="B540" s="8"/>
      <c r="C540" s="8"/>
      <c r="D540" s="8"/>
      <c r="E540" s="7"/>
      <c r="F540" s="7"/>
      <c r="G540" s="9"/>
      <c r="H540" s="9"/>
      <c r="I540" s="9"/>
      <c r="J540" s="9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4"/>
      <c r="V540" s="4"/>
      <c r="W540" s="4"/>
      <c r="X540" s="4"/>
      <c r="Y540" s="4"/>
      <c r="Z540" s="4"/>
      <c r="AA540" s="4"/>
      <c r="AB540" s="4"/>
    </row>
    <row r="541" spans="1:28" x14ac:dyDescent="0.25">
      <c r="A541" s="8"/>
      <c r="B541" s="8"/>
      <c r="C541" s="8"/>
      <c r="D541" s="8"/>
      <c r="E541" s="7"/>
      <c r="F541" s="7"/>
      <c r="G541" s="9"/>
      <c r="H541" s="9"/>
      <c r="I541" s="9"/>
      <c r="J541" s="9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4"/>
      <c r="V541" s="4"/>
      <c r="W541" s="4"/>
      <c r="X541" s="4"/>
      <c r="Y541" s="4"/>
      <c r="Z541" s="4"/>
      <c r="AA541" s="4"/>
      <c r="AB541" s="4"/>
    </row>
    <row r="542" spans="1:28" x14ac:dyDescent="0.25">
      <c r="A542" s="8"/>
      <c r="B542" s="8"/>
      <c r="C542" s="8"/>
      <c r="D542" s="8"/>
      <c r="E542" s="7"/>
      <c r="F542" s="7"/>
      <c r="G542" s="9"/>
      <c r="H542" s="9"/>
      <c r="I542" s="9"/>
      <c r="J542" s="9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4"/>
      <c r="V542" s="4"/>
      <c r="W542" s="4"/>
      <c r="X542" s="4"/>
      <c r="Y542" s="4"/>
      <c r="Z542" s="4"/>
      <c r="AA542" s="4"/>
      <c r="AB542" s="4"/>
    </row>
    <row r="543" spans="1:28" x14ac:dyDescent="0.25">
      <c r="A543" s="8"/>
      <c r="B543" s="8"/>
      <c r="C543" s="8"/>
      <c r="D543" s="8"/>
      <c r="E543" s="7"/>
      <c r="F543" s="7"/>
      <c r="G543" s="9"/>
      <c r="H543" s="9"/>
      <c r="I543" s="9"/>
      <c r="J543" s="9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4"/>
      <c r="V543" s="4"/>
      <c r="W543" s="4"/>
      <c r="X543" s="4"/>
      <c r="Y543" s="4"/>
      <c r="Z543" s="4"/>
      <c r="AA543" s="4"/>
      <c r="AB543" s="4"/>
    </row>
    <row r="544" spans="1:28" x14ac:dyDescent="0.25">
      <c r="A544" s="8"/>
      <c r="B544" s="8"/>
      <c r="C544" s="8"/>
      <c r="D544" s="8"/>
      <c r="E544" s="7"/>
      <c r="F544" s="7"/>
      <c r="G544" s="9"/>
      <c r="H544" s="9"/>
      <c r="I544" s="9"/>
      <c r="J544" s="9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4"/>
      <c r="V544" s="4"/>
      <c r="W544" s="4"/>
      <c r="X544" s="4"/>
      <c r="Y544" s="4"/>
      <c r="Z544" s="4"/>
      <c r="AA544" s="4"/>
      <c r="AB544" s="4"/>
    </row>
    <row r="545" spans="1:28" x14ac:dyDescent="0.25">
      <c r="A545" s="8"/>
      <c r="B545" s="8"/>
      <c r="C545" s="8"/>
      <c r="D545" s="8"/>
      <c r="E545" s="7"/>
      <c r="F545" s="7"/>
      <c r="G545" s="9"/>
      <c r="H545" s="9"/>
      <c r="I545" s="9"/>
      <c r="J545" s="9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4"/>
      <c r="V545" s="4"/>
      <c r="W545" s="4"/>
      <c r="X545" s="4"/>
      <c r="Y545" s="4"/>
      <c r="Z545" s="4"/>
      <c r="AA545" s="4"/>
      <c r="AB545" s="4"/>
    </row>
    <row r="546" spans="1:28" x14ac:dyDescent="0.25">
      <c r="A546" s="8"/>
      <c r="B546" s="8"/>
      <c r="C546" s="8"/>
      <c r="D546" s="8"/>
      <c r="E546" s="7"/>
      <c r="F546" s="7"/>
      <c r="G546" s="9"/>
      <c r="H546" s="9"/>
      <c r="I546" s="9"/>
      <c r="J546" s="9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4"/>
      <c r="V546" s="4"/>
      <c r="W546" s="4"/>
      <c r="X546" s="4"/>
      <c r="Y546" s="4"/>
      <c r="Z546" s="4"/>
      <c r="AA546" s="4"/>
      <c r="AB546" s="4"/>
    </row>
    <row r="547" spans="1:28" x14ac:dyDescent="0.25">
      <c r="A547" s="8"/>
      <c r="B547" s="8"/>
      <c r="C547" s="8"/>
      <c r="D547" s="8"/>
      <c r="E547" s="7"/>
      <c r="F547" s="7"/>
      <c r="G547" s="9"/>
      <c r="H547" s="9"/>
      <c r="I547" s="9"/>
      <c r="J547" s="9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4"/>
      <c r="V547" s="4"/>
      <c r="W547" s="4"/>
      <c r="X547" s="4"/>
      <c r="Y547" s="4"/>
      <c r="Z547" s="4"/>
      <c r="AA547" s="4"/>
      <c r="AB547" s="4"/>
    </row>
    <row r="548" spans="1:28" x14ac:dyDescent="0.25">
      <c r="A548" s="8"/>
      <c r="B548" s="8"/>
      <c r="C548" s="8"/>
      <c r="D548" s="8"/>
      <c r="E548" s="7"/>
      <c r="F548" s="7"/>
      <c r="G548" s="9"/>
      <c r="H548" s="9"/>
      <c r="I548" s="9"/>
      <c r="J548" s="9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4"/>
      <c r="V548" s="4"/>
      <c r="W548" s="4"/>
      <c r="X548" s="4"/>
      <c r="Y548" s="4"/>
      <c r="Z548" s="4"/>
      <c r="AA548" s="4"/>
      <c r="AB548" s="4"/>
    </row>
    <row r="549" spans="1:28" x14ac:dyDescent="0.25">
      <c r="A549" s="8"/>
      <c r="B549" s="8"/>
      <c r="C549" s="8"/>
      <c r="D549" s="8"/>
      <c r="E549" s="7"/>
      <c r="F549" s="7"/>
      <c r="G549" s="9"/>
      <c r="H549" s="9"/>
      <c r="I549" s="9"/>
      <c r="J549" s="9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4"/>
      <c r="V549" s="4"/>
      <c r="W549" s="4"/>
      <c r="X549" s="4"/>
      <c r="Y549" s="4"/>
      <c r="Z549" s="4"/>
      <c r="AA549" s="4"/>
      <c r="AB549" s="4"/>
    </row>
    <row r="550" spans="1:28" x14ac:dyDescent="0.25">
      <c r="A550" s="8"/>
      <c r="B550" s="8"/>
      <c r="C550" s="8"/>
      <c r="D550" s="8"/>
      <c r="E550" s="7"/>
      <c r="F550" s="7"/>
      <c r="G550" s="9"/>
      <c r="H550" s="9"/>
      <c r="I550" s="9"/>
      <c r="J550" s="9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4"/>
      <c r="V550" s="4"/>
      <c r="W550" s="4"/>
      <c r="X550" s="4"/>
      <c r="Y550" s="4"/>
      <c r="Z550" s="4"/>
      <c r="AA550" s="4"/>
      <c r="AB550" s="4"/>
    </row>
    <row r="551" spans="1:28" x14ac:dyDescent="0.25">
      <c r="A551" s="8"/>
      <c r="B551" s="8"/>
      <c r="C551" s="8"/>
      <c r="D551" s="8"/>
      <c r="E551" s="7"/>
      <c r="F551" s="7"/>
      <c r="G551" s="9"/>
      <c r="H551" s="9"/>
      <c r="I551" s="9"/>
      <c r="J551" s="9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4"/>
      <c r="V551" s="4"/>
      <c r="W551" s="4"/>
      <c r="X551" s="4"/>
      <c r="Y551" s="4"/>
      <c r="Z551" s="4"/>
      <c r="AA551" s="4"/>
      <c r="AB551" s="4"/>
    </row>
    <row r="552" spans="1:28" x14ac:dyDescent="0.25">
      <c r="A552" s="8"/>
      <c r="B552" s="8"/>
      <c r="C552" s="8"/>
      <c r="D552" s="8"/>
      <c r="E552" s="7"/>
      <c r="F552" s="7"/>
      <c r="G552" s="9"/>
      <c r="H552" s="9"/>
      <c r="I552" s="9"/>
      <c r="J552" s="9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4"/>
      <c r="V552" s="4"/>
      <c r="W552" s="4"/>
      <c r="X552" s="4"/>
      <c r="Y552" s="4"/>
      <c r="Z552" s="4"/>
      <c r="AA552" s="4"/>
      <c r="AB552" s="4"/>
    </row>
    <row r="553" spans="1:28" x14ac:dyDescent="0.25">
      <c r="A553" s="8"/>
      <c r="B553" s="8"/>
      <c r="C553" s="8"/>
      <c r="D553" s="8"/>
      <c r="E553" s="7"/>
      <c r="F553" s="7"/>
      <c r="G553" s="9"/>
      <c r="H553" s="9"/>
      <c r="I553" s="9"/>
      <c r="J553" s="9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4"/>
      <c r="V553" s="4"/>
      <c r="W553" s="4"/>
      <c r="X553" s="4"/>
      <c r="Y553" s="4"/>
      <c r="Z553" s="4"/>
      <c r="AA553" s="4"/>
      <c r="AB553" s="4"/>
    </row>
    <row r="554" spans="1:28" x14ac:dyDescent="0.25">
      <c r="A554" s="8"/>
      <c r="B554" s="8"/>
      <c r="C554" s="8"/>
      <c r="D554" s="8"/>
      <c r="E554" s="7"/>
      <c r="F554" s="7"/>
      <c r="G554" s="9"/>
      <c r="H554" s="9"/>
      <c r="I554" s="9"/>
      <c r="J554" s="9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4"/>
      <c r="V554" s="4"/>
      <c r="W554" s="4"/>
      <c r="X554" s="4"/>
      <c r="Y554" s="4"/>
      <c r="Z554" s="4"/>
      <c r="AA554" s="4"/>
      <c r="AB554" s="4"/>
    </row>
    <row r="555" spans="1:28" x14ac:dyDescent="0.25">
      <c r="A555" s="8"/>
      <c r="B555" s="8"/>
      <c r="C555" s="8"/>
      <c r="D555" s="8"/>
      <c r="E555" s="7"/>
      <c r="F555" s="7"/>
      <c r="G555" s="9"/>
      <c r="H555" s="9"/>
      <c r="I555" s="9"/>
      <c r="J555" s="9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4"/>
      <c r="V555" s="4"/>
      <c r="W555" s="4"/>
      <c r="X555" s="4"/>
      <c r="Y555" s="4"/>
      <c r="Z555" s="4"/>
      <c r="AA555" s="4"/>
      <c r="AB555" s="4"/>
    </row>
    <row r="556" spans="1:28" x14ac:dyDescent="0.25">
      <c r="A556" s="8"/>
      <c r="B556" s="8"/>
      <c r="C556" s="8"/>
      <c r="D556" s="8"/>
      <c r="E556" s="7"/>
      <c r="F556" s="7"/>
      <c r="G556" s="9"/>
      <c r="H556" s="9"/>
      <c r="I556" s="9"/>
      <c r="J556" s="9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4"/>
      <c r="V556" s="4"/>
      <c r="W556" s="4"/>
      <c r="X556" s="4"/>
      <c r="Y556" s="4"/>
      <c r="Z556" s="4"/>
      <c r="AA556" s="4"/>
      <c r="AB556" s="4"/>
    </row>
    <row r="557" spans="1:28" x14ac:dyDescent="0.25">
      <c r="A557" s="8"/>
      <c r="B557" s="8"/>
      <c r="C557" s="8"/>
      <c r="D557" s="8"/>
      <c r="E557" s="7"/>
      <c r="F557" s="7"/>
      <c r="G557" s="9"/>
      <c r="H557" s="9"/>
      <c r="I557" s="9"/>
      <c r="J557" s="9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4"/>
      <c r="V557" s="4"/>
      <c r="W557" s="4"/>
      <c r="X557" s="4"/>
      <c r="Y557" s="4"/>
      <c r="Z557" s="4"/>
      <c r="AA557" s="4"/>
      <c r="AB557" s="4"/>
    </row>
    <row r="558" spans="1:28" x14ac:dyDescent="0.25">
      <c r="A558" s="8"/>
      <c r="B558" s="8"/>
      <c r="C558" s="8"/>
      <c r="D558" s="8"/>
      <c r="E558" s="7"/>
      <c r="F558" s="7"/>
      <c r="G558" s="9"/>
      <c r="H558" s="9"/>
      <c r="I558" s="9"/>
      <c r="J558" s="9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4"/>
      <c r="V558" s="4"/>
      <c r="W558" s="4"/>
      <c r="X558" s="4"/>
      <c r="Y558" s="4"/>
      <c r="Z558" s="4"/>
      <c r="AA558" s="4"/>
      <c r="AB558" s="4"/>
    </row>
    <row r="559" spans="1:28" x14ac:dyDescent="0.25">
      <c r="A559" s="8"/>
      <c r="B559" s="8"/>
      <c r="C559" s="8"/>
      <c r="D559" s="8"/>
      <c r="E559" s="7"/>
      <c r="F559" s="7"/>
      <c r="G559" s="9"/>
      <c r="H559" s="9"/>
      <c r="I559" s="9"/>
      <c r="J559" s="9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4"/>
      <c r="V559" s="4"/>
      <c r="W559" s="4"/>
      <c r="X559" s="4"/>
      <c r="Y559" s="4"/>
      <c r="Z559" s="4"/>
      <c r="AA559" s="4"/>
      <c r="AB559" s="4"/>
    </row>
    <row r="560" spans="1:28" x14ac:dyDescent="0.25">
      <c r="A560" s="8"/>
      <c r="B560" s="8"/>
      <c r="C560" s="8"/>
      <c r="D560" s="8"/>
      <c r="E560" s="7"/>
      <c r="F560" s="7"/>
      <c r="G560" s="9"/>
      <c r="H560" s="9"/>
      <c r="I560" s="9"/>
      <c r="J560" s="9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4"/>
      <c r="V560" s="4"/>
      <c r="W560" s="4"/>
      <c r="X560" s="4"/>
      <c r="Y560" s="4"/>
      <c r="Z560" s="4"/>
      <c r="AA560" s="4"/>
      <c r="AB560" s="4"/>
    </row>
    <row r="561" spans="1:28" x14ac:dyDescent="0.25">
      <c r="A561" s="8"/>
      <c r="B561" s="8"/>
      <c r="C561" s="8"/>
      <c r="D561" s="8"/>
      <c r="E561" s="7"/>
      <c r="F561" s="7"/>
      <c r="G561" s="9"/>
      <c r="H561" s="9"/>
      <c r="I561" s="9"/>
      <c r="J561" s="9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4"/>
      <c r="V561" s="4"/>
      <c r="W561" s="4"/>
      <c r="X561" s="4"/>
      <c r="Y561" s="4"/>
      <c r="Z561" s="4"/>
      <c r="AA561" s="4"/>
      <c r="AB561" s="4"/>
    </row>
    <row r="562" spans="1:28" x14ac:dyDescent="0.25">
      <c r="A562" s="8"/>
      <c r="B562" s="8"/>
      <c r="C562" s="8"/>
      <c r="D562" s="8"/>
      <c r="E562" s="7"/>
      <c r="F562" s="7"/>
      <c r="G562" s="9"/>
      <c r="H562" s="9"/>
      <c r="I562" s="9"/>
      <c r="J562" s="9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4"/>
      <c r="V562" s="4"/>
      <c r="W562" s="4"/>
      <c r="X562" s="4"/>
      <c r="Y562" s="4"/>
      <c r="Z562" s="4"/>
      <c r="AA562" s="4"/>
      <c r="AB562" s="4"/>
    </row>
    <row r="563" spans="1:28" x14ac:dyDescent="0.25">
      <c r="A563" s="8"/>
      <c r="B563" s="8"/>
      <c r="C563" s="8"/>
      <c r="D563" s="8"/>
      <c r="E563" s="7"/>
      <c r="F563" s="7"/>
      <c r="G563" s="9"/>
      <c r="H563" s="9"/>
      <c r="I563" s="9"/>
      <c r="J563" s="9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4"/>
      <c r="V563" s="4"/>
      <c r="W563" s="4"/>
      <c r="X563" s="4"/>
      <c r="Y563" s="4"/>
      <c r="Z563" s="4"/>
      <c r="AA563" s="4"/>
      <c r="AB563" s="4"/>
    </row>
    <row r="564" spans="1:28" x14ac:dyDescent="0.25">
      <c r="A564" s="8"/>
      <c r="B564" s="8"/>
      <c r="C564" s="8"/>
      <c r="D564" s="8"/>
      <c r="E564" s="7"/>
      <c r="F564" s="7"/>
      <c r="G564" s="9"/>
      <c r="H564" s="9"/>
      <c r="I564" s="9"/>
      <c r="J564" s="9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4"/>
      <c r="V564" s="4"/>
      <c r="W564" s="4"/>
      <c r="X564" s="4"/>
      <c r="Y564" s="4"/>
      <c r="Z564" s="4"/>
      <c r="AA564" s="4"/>
      <c r="AB564" s="4"/>
    </row>
    <row r="565" spans="1:28" x14ac:dyDescent="0.25">
      <c r="A565" s="8"/>
      <c r="B565" s="8"/>
      <c r="C565" s="8"/>
      <c r="D565" s="8"/>
      <c r="E565" s="7"/>
      <c r="F565" s="7"/>
      <c r="G565" s="9"/>
      <c r="H565" s="9"/>
      <c r="I565" s="9"/>
      <c r="J565" s="9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4"/>
      <c r="V565" s="4"/>
      <c r="W565" s="4"/>
      <c r="X565" s="4"/>
      <c r="Y565" s="4"/>
      <c r="Z565" s="4"/>
      <c r="AA565" s="4"/>
      <c r="AB565" s="4"/>
    </row>
    <row r="566" spans="1:28" x14ac:dyDescent="0.25">
      <c r="A566" s="8"/>
      <c r="B566" s="8"/>
      <c r="C566" s="8"/>
      <c r="D566" s="8"/>
      <c r="E566" s="7"/>
      <c r="F566" s="7"/>
      <c r="G566" s="9"/>
      <c r="H566" s="9"/>
      <c r="I566" s="9"/>
      <c r="J566" s="9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4"/>
      <c r="V566" s="4"/>
      <c r="W566" s="4"/>
      <c r="X566" s="4"/>
      <c r="Y566" s="4"/>
      <c r="Z566" s="4"/>
      <c r="AA566" s="4"/>
      <c r="AB566" s="4"/>
    </row>
    <row r="567" spans="1:28" x14ac:dyDescent="0.25">
      <c r="A567" s="8"/>
      <c r="B567" s="8"/>
      <c r="C567" s="8"/>
      <c r="D567" s="8"/>
      <c r="E567" s="7"/>
      <c r="F567" s="7"/>
      <c r="G567" s="9"/>
      <c r="H567" s="9"/>
      <c r="I567" s="9"/>
      <c r="J567" s="9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4"/>
      <c r="V567" s="4"/>
      <c r="W567" s="4"/>
      <c r="X567" s="4"/>
      <c r="Y567" s="4"/>
      <c r="Z567" s="4"/>
      <c r="AA567" s="4"/>
      <c r="AB567" s="4"/>
    </row>
    <row r="568" spans="1:28" x14ac:dyDescent="0.25">
      <c r="A568" s="8"/>
      <c r="B568" s="8"/>
      <c r="C568" s="8"/>
      <c r="D568" s="8"/>
      <c r="E568" s="7"/>
      <c r="F568" s="7"/>
      <c r="G568" s="9"/>
      <c r="H568" s="9"/>
      <c r="I568" s="9"/>
      <c r="J568" s="9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4"/>
      <c r="V568" s="4"/>
      <c r="W568" s="4"/>
      <c r="X568" s="4"/>
      <c r="Y568" s="4"/>
      <c r="Z568" s="4"/>
      <c r="AA568" s="4"/>
      <c r="AB568" s="4"/>
    </row>
    <row r="569" spans="1:28" x14ac:dyDescent="0.25">
      <c r="A569" s="8"/>
      <c r="B569" s="8"/>
      <c r="C569" s="8"/>
      <c r="D569" s="8"/>
      <c r="E569" s="7"/>
      <c r="F569" s="7"/>
      <c r="G569" s="9"/>
      <c r="H569" s="9"/>
      <c r="I569" s="9"/>
      <c r="J569" s="9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4"/>
      <c r="V569" s="4"/>
      <c r="W569" s="4"/>
      <c r="X569" s="4"/>
      <c r="Y569" s="4"/>
      <c r="Z569" s="4"/>
      <c r="AA569" s="4"/>
      <c r="AB569" s="4"/>
    </row>
    <row r="570" spans="1:28" x14ac:dyDescent="0.25">
      <c r="A570" s="8"/>
      <c r="B570" s="8"/>
      <c r="C570" s="8"/>
      <c r="D570" s="8"/>
      <c r="E570" s="7"/>
      <c r="F570" s="7"/>
      <c r="G570" s="9"/>
      <c r="H570" s="9"/>
      <c r="I570" s="9"/>
      <c r="J570" s="9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4"/>
      <c r="V570" s="4"/>
      <c r="W570" s="4"/>
      <c r="X570" s="4"/>
      <c r="Y570" s="4"/>
      <c r="Z570" s="4"/>
      <c r="AA570" s="4"/>
      <c r="AB570" s="4"/>
    </row>
    <row r="571" spans="1:28" x14ac:dyDescent="0.25">
      <c r="A571" s="8"/>
      <c r="B571" s="8"/>
      <c r="C571" s="8"/>
      <c r="D571" s="8"/>
      <c r="E571" s="7"/>
      <c r="F571" s="7"/>
      <c r="G571" s="9"/>
      <c r="H571" s="9"/>
      <c r="I571" s="9"/>
      <c r="J571" s="9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4"/>
      <c r="V571" s="4"/>
      <c r="W571" s="4"/>
      <c r="X571" s="4"/>
      <c r="Y571" s="4"/>
      <c r="Z571" s="4"/>
      <c r="AA571" s="4"/>
      <c r="AB571" s="4"/>
    </row>
    <row r="572" spans="1:28" x14ac:dyDescent="0.25">
      <c r="A572" s="8"/>
      <c r="B572" s="8"/>
      <c r="C572" s="8"/>
      <c r="D572" s="8"/>
      <c r="E572" s="7"/>
      <c r="F572" s="7"/>
      <c r="G572" s="9"/>
      <c r="H572" s="9"/>
      <c r="I572" s="9"/>
      <c r="J572" s="9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4"/>
      <c r="V572" s="4"/>
      <c r="W572" s="4"/>
      <c r="X572" s="4"/>
      <c r="Y572" s="4"/>
      <c r="Z572" s="4"/>
      <c r="AA572" s="4"/>
      <c r="AB572" s="4"/>
    </row>
    <row r="573" spans="1:28" x14ac:dyDescent="0.25">
      <c r="A573" s="8"/>
      <c r="B573" s="8"/>
      <c r="C573" s="8"/>
      <c r="D573" s="8"/>
      <c r="E573" s="7"/>
      <c r="F573" s="7"/>
      <c r="G573" s="9"/>
      <c r="H573" s="9"/>
      <c r="I573" s="9"/>
      <c r="J573" s="9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4"/>
      <c r="V573" s="4"/>
      <c r="W573" s="4"/>
      <c r="X573" s="4"/>
      <c r="Y573" s="4"/>
      <c r="Z573" s="4"/>
      <c r="AA573" s="4"/>
      <c r="AB573" s="4"/>
    </row>
    <row r="574" spans="1:28" x14ac:dyDescent="0.25">
      <c r="A574" s="8"/>
      <c r="B574" s="8"/>
      <c r="C574" s="8"/>
      <c r="D574" s="8"/>
      <c r="E574" s="7"/>
      <c r="F574" s="7"/>
      <c r="G574" s="9"/>
      <c r="H574" s="9"/>
      <c r="I574" s="9"/>
      <c r="J574" s="9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4"/>
      <c r="V574" s="4"/>
      <c r="W574" s="4"/>
      <c r="X574" s="4"/>
      <c r="Y574" s="4"/>
      <c r="Z574" s="4"/>
      <c r="AA574" s="4"/>
      <c r="AB574" s="4"/>
    </row>
    <row r="575" spans="1:28" x14ac:dyDescent="0.25">
      <c r="A575" s="8"/>
      <c r="B575" s="8"/>
      <c r="C575" s="8"/>
      <c r="D575" s="8"/>
      <c r="E575" s="7"/>
      <c r="F575" s="7"/>
      <c r="G575" s="9"/>
      <c r="H575" s="9"/>
      <c r="I575" s="9"/>
      <c r="J575" s="9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4"/>
      <c r="V575" s="4"/>
      <c r="W575" s="4"/>
      <c r="X575" s="4"/>
      <c r="Y575" s="4"/>
      <c r="Z575" s="4"/>
      <c r="AA575" s="4"/>
      <c r="AB575" s="4"/>
    </row>
    <row r="576" spans="1:28" x14ac:dyDescent="0.25">
      <c r="A576" s="8"/>
      <c r="B576" s="8"/>
      <c r="C576" s="8"/>
      <c r="D576" s="8"/>
      <c r="E576" s="7"/>
      <c r="F576" s="7"/>
      <c r="G576" s="9"/>
      <c r="H576" s="9"/>
      <c r="I576" s="9"/>
      <c r="J576" s="9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4"/>
      <c r="V576" s="4"/>
      <c r="W576" s="4"/>
      <c r="X576" s="4"/>
      <c r="Y576" s="4"/>
      <c r="Z576" s="4"/>
      <c r="AA576" s="4"/>
      <c r="AB576" s="4"/>
    </row>
    <row r="577" spans="1:28" x14ac:dyDescent="0.25">
      <c r="A577" s="8"/>
      <c r="B577" s="8"/>
      <c r="C577" s="8"/>
      <c r="D577" s="8"/>
      <c r="E577" s="7"/>
      <c r="F577" s="7"/>
      <c r="G577" s="9"/>
      <c r="H577" s="9"/>
      <c r="I577" s="9"/>
      <c r="J577" s="9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4"/>
      <c r="V577" s="4"/>
      <c r="W577" s="4"/>
      <c r="X577" s="4"/>
      <c r="Y577" s="4"/>
      <c r="Z577" s="4"/>
      <c r="AA577" s="4"/>
      <c r="AB577" s="4"/>
    </row>
    <row r="578" spans="1:28" x14ac:dyDescent="0.25">
      <c r="A578" s="8"/>
      <c r="B578" s="8"/>
      <c r="C578" s="8"/>
      <c r="D578" s="8"/>
      <c r="E578" s="7"/>
      <c r="F578" s="7"/>
      <c r="G578" s="9"/>
      <c r="H578" s="9"/>
      <c r="I578" s="9"/>
      <c r="J578" s="9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4"/>
      <c r="V578" s="4"/>
      <c r="W578" s="4"/>
      <c r="X578" s="4"/>
      <c r="Y578" s="4"/>
      <c r="Z578" s="4"/>
      <c r="AA578" s="4"/>
      <c r="AB578" s="4"/>
    </row>
    <row r="579" spans="1:28" x14ac:dyDescent="0.25">
      <c r="A579" s="8"/>
      <c r="B579" s="8"/>
      <c r="C579" s="8"/>
      <c r="D579" s="8"/>
      <c r="E579" s="7"/>
      <c r="F579" s="7"/>
      <c r="G579" s="9"/>
      <c r="H579" s="9"/>
      <c r="I579" s="9"/>
      <c r="J579" s="9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4"/>
      <c r="V579" s="4"/>
      <c r="W579" s="4"/>
      <c r="X579" s="4"/>
      <c r="Y579" s="4"/>
      <c r="Z579" s="4"/>
      <c r="AA579" s="4"/>
      <c r="AB579" s="4"/>
    </row>
    <row r="580" spans="1:28" x14ac:dyDescent="0.25">
      <c r="A580" s="8"/>
      <c r="B580" s="8"/>
      <c r="C580" s="8"/>
      <c r="D580" s="8"/>
      <c r="E580" s="7"/>
      <c r="F580" s="7"/>
      <c r="G580" s="9"/>
      <c r="H580" s="9"/>
      <c r="I580" s="9"/>
      <c r="J580" s="9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4"/>
      <c r="V580" s="4"/>
      <c r="W580" s="4"/>
      <c r="X580" s="4"/>
      <c r="Y580" s="4"/>
      <c r="Z580" s="4"/>
      <c r="AA580" s="4"/>
      <c r="AB580" s="4"/>
    </row>
    <row r="581" spans="1:28" x14ac:dyDescent="0.25">
      <c r="A581" s="8"/>
      <c r="B581" s="8"/>
      <c r="C581" s="8"/>
      <c r="D581" s="8"/>
      <c r="E581" s="7"/>
      <c r="F581" s="7"/>
      <c r="G581" s="9"/>
      <c r="H581" s="9"/>
      <c r="I581" s="9"/>
      <c r="J581" s="9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4"/>
      <c r="V581" s="4"/>
      <c r="W581" s="4"/>
      <c r="X581" s="4"/>
      <c r="Y581" s="4"/>
      <c r="Z581" s="4"/>
      <c r="AA581" s="4"/>
      <c r="AB581" s="4"/>
    </row>
    <row r="582" spans="1:28" x14ac:dyDescent="0.25">
      <c r="A582" s="8"/>
      <c r="B582" s="8"/>
      <c r="C582" s="8"/>
      <c r="D582" s="8"/>
      <c r="E582" s="7"/>
      <c r="F582" s="7"/>
      <c r="G582" s="9"/>
      <c r="H582" s="9"/>
      <c r="I582" s="9"/>
      <c r="J582" s="9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4"/>
      <c r="V582" s="4"/>
      <c r="W582" s="4"/>
      <c r="X582" s="4"/>
      <c r="Y582" s="4"/>
      <c r="Z582" s="4"/>
      <c r="AA582" s="4"/>
      <c r="AB582" s="4"/>
    </row>
    <row r="583" spans="1:28" x14ac:dyDescent="0.25">
      <c r="A583" s="8"/>
      <c r="B583" s="8"/>
      <c r="C583" s="8"/>
      <c r="D583" s="8"/>
      <c r="E583" s="7"/>
      <c r="F583" s="7"/>
      <c r="G583" s="9"/>
      <c r="H583" s="9"/>
      <c r="I583" s="9"/>
      <c r="J583" s="9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4"/>
      <c r="V583" s="4"/>
      <c r="W583" s="4"/>
      <c r="X583" s="4"/>
      <c r="Y583" s="4"/>
      <c r="Z583" s="4"/>
      <c r="AA583" s="4"/>
      <c r="AB583" s="4"/>
    </row>
    <row r="584" spans="1:28" x14ac:dyDescent="0.25">
      <c r="A584" s="8"/>
      <c r="B584" s="8"/>
      <c r="C584" s="8"/>
      <c r="D584" s="8"/>
      <c r="E584" s="7"/>
      <c r="F584" s="7"/>
      <c r="G584" s="9"/>
      <c r="H584" s="9"/>
      <c r="I584" s="9"/>
      <c r="J584" s="9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4"/>
      <c r="V584" s="4"/>
      <c r="W584" s="4"/>
      <c r="X584" s="4"/>
      <c r="Y584" s="4"/>
      <c r="Z584" s="4"/>
      <c r="AA584" s="4"/>
      <c r="AB584" s="4"/>
    </row>
    <row r="585" spans="1:28" x14ac:dyDescent="0.25">
      <c r="A585" s="8"/>
      <c r="B585" s="8"/>
      <c r="C585" s="8"/>
      <c r="D585" s="8"/>
      <c r="E585" s="7"/>
      <c r="F585" s="7"/>
      <c r="G585" s="9"/>
      <c r="H585" s="9"/>
      <c r="I585" s="9"/>
      <c r="J585" s="9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4"/>
      <c r="V585" s="4"/>
      <c r="W585" s="4"/>
      <c r="X585" s="4"/>
      <c r="Y585" s="4"/>
      <c r="Z585" s="4"/>
      <c r="AA585" s="4"/>
      <c r="AB585" s="4"/>
    </row>
    <row r="586" spans="1:28" x14ac:dyDescent="0.25">
      <c r="A586" s="8"/>
      <c r="B586" s="8"/>
      <c r="C586" s="8"/>
      <c r="D586" s="8"/>
      <c r="E586" s="7"/>
      <c r="F586" s="7"/>
      <c r="G586" s="9"/>
      <c r="H586" s="9"/>
      <c r="I586" s="9"/>
      <c r="J586" s="9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4"/>
      <c r="V586" s="4"/>
      <c r="W586" s="4"/>
      <c r="X586" s="4"/>
      <c r="Y586" s="4"/>
      <c r="Z586" s="4"/>
      <c r="AA586" s="4"/>
      <c r="AB586" s="4"/>
    </row>
    <row r="587" spans="1:28" x14ac:dyDescent="0.25">
      <c r="A587" s="8"/>
      <c r="B587" s="8"/>
      <c r="C587" s="8"/>
      <c r="D587" s="8"/>
      <c r="E587" s="7"/>
      <c r="F587" s="7"/>
      <c r="G587" s="9"/>
      <c r="H587" s="9"/>
      <c r="I587" s="9"/>
      <c r="J587" s="9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4"/>
      <c r="V587" s="4"/>
      <c r="W587" s="4"/>
      <c r="X587" s="4"/>
      <c r="Y587" s="4"/>
      <c r="Z587" s="4"/>
      <c r="AA587" s="4"/>
      <c r="AB587" s="4"/>
    </row>
    <row r="588" spans="1:28" x14ac:dyDescent="0.25">
      <c r="A588" s="8"/>
      <c r="B588" s="8"/>
      <c r="C588" s="8"/>
      <c r="D588" s="8"/>
      <c r="E588" s="7"/>
      <c r="F588" s="7"/>
      <c r="G588" s="9"/>
      <c r="H588" s="9"/>
      <c r="I588" s="9"/>
      <c r="J588" s="9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4"/>
      <c r="V588" s="4"/>
      <c r="W588" s="4"/>
      <c r="X588" s="4"/>
      <c r="Y588" s="4"/>
      <c r="Z588" s="4"/>
      <c r="AA588" s="4"/>
      <c r="AB588" s="4"/>
    </row>
    <row r="589" spans="1:28" x14ac:dyDescent="0.25">
      <c r="A589" s="8"/>
      <c r="B589" s="8"/>
      <c r="C589" s="8"/>
      <c r="D589" s="8"/>
      <c r="E589" s="7"/>
      <c r="F589" s="7"/>
      <c r="G589" s="9"/>
      <c r="H589" s="9"/>
      <c r="I589" s="9"/>
      <c r="J589" s="9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4"/>
      <c r="V589" s="4"/>
      <c r="W589" s="4"/>
      <c r="X589" s="4"/>
      <c r="Y589" s="4"/>
      <c r="Z589" s="4"/>
      <c r="AA589" s="4"/>
      <c r="AB589" s="4"/>
    </row>
    <row r="590" spans="1:28" x14ac:dyDescent="0.25">
      <c r="A590" s="8"/>
      <c r="B590" s="8"/>
      <c r="C590" s="8"/>
      <c r="D590" s="8"/>
      <c r="E590" s="7"/>
      <c r="F590" s="7"/>
      <c r="G590" s="9"/>
      <c r="H590" s="9"/>
      <c r="I590" s="9"/>
      <c r="J590" s="9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4"/>
      <c r="V590" s="4"/>
      <c r="W590" s="4"/>
      <c r="X590" s="4"/>
      <c r="Y590" s="4"/>
      <c r="Z590" s="4"/>
      <c r="AA590" s="4"/>
      <c r="AB590" s="4"/>
    </row>
    <row r="591" spans="1:28" x14ac:dyDescent="0.25">
      <c r="A591" s="8"/>
      <c r="B591" s="8"/>
      <c r="C591" s="8"/>
      <c r="D591" s="8"/>
      <c r="E591" s="7"/>
      <c r="F591" s="7"/>
      <c r="G591" s="9"/>
      <c r="H591" s="9"/>
      <c r="I591" s="9"/>
      <c r="J591" s="9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4"/>
      <c r="V591" s="4"/>
      <c r="W591" s="4"/>
      <c r="X591" s="4"/>
      <c r="Y591" s="4"/>
      <c r="Z591" s="4"/>
      <c r="AA591" s="4"/>
      <c r="AB591" s="4"/>
    </row>
    <row r="592" spans="1:28" x14ac:dyDescent="0.25">
      <c r="A592" s="8"/>
      <c r="B592" s="8"/>
      <c r="C592" s="8"/>
      <c r="D592" s="8"/>
      <c r="E592" s="7"/>
      <c r="F592" s="7"/>
      <c r="G592" s="9"/>
      <c r="H592" s="9"/>
      <c r="I592" s="9"/>
      <c r="J592" s="9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4"/>
      <c r="V592" s="4"/>
      <c r="W592" s="4"/>
      <c r="X592" s="4"/>
      <c r="Y592" s="4"/>
      <c r="Z592" s="4"/>
      <c r="AA592" s="4"/>
      <c r="AB592" s="4"/>
    </row>
    <row r="593" spans="1:28" x14ac:dyDescent="0.25">
      <c r="A593" s="8"/>
      <c r="B593" s="8"/>
      <c r="C593" s="8"/>
      <c r="D593" s="8"/>
      <c r="E593" s="7"/>
      <c r="F593" s="7"/>
      <c r="G593" s="9"/>
      <c r="H593" s="9"/>
      <c r="I593" s="9"/>
      <c r="J593" s="9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4"/>
      <c r="V593" s="4"/>
      <c r="W593" s="4"/>
      <c r="X593" s="4"/>
      <c r="Y593" s="4"/>
      <c r="Z593" s="4"/>
      <c r="AA593" s="4"/>
      <c r="AB593" s="4"/>
    </row>
    <row r="594" spans="1:28" x14ac:dyDescent="0.25">
      <c r="A594" s="8"/>
      <c r="B594" s="8"/>
      <c r="C594" s="8"/>
      <c r="D594" s="8"/>
      <c r="E594" s="7"/>
      <c r="F594" s="7"/>
      <c r="G594" s="9"/>
      <c r="H594" s="9"/>
      <c r="I594" s="9"/>
      <c r="J594" s="9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4"/>
      <c r="V594" s="4"/>
      <c r="W594" s="4"/>
      <c r="X594" s="4"/>
      <c r="Y594" s="4"/>
      <c r="Z594" s="4"/>
      <c r="AA594" s="4"/>
      <c r="AB594" s="4"/>
    </row>
    <row r="595" spans="1:28" x14ac:dyDescent="0.25">
      <c r="A595" s="8"/>
      <c r="B595" s="8"/>
      <c r="C595" s="8"/>
      <c r="D595" s="8"/>
      <c r="E595" s="7"/>
      <c r="F595" s="7"/>
      <c r="G595" s="9"/>
      <c r="H595" s="9"/>
      <c r="I595" s="9"/>
      <c r="J595" s="9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4"/>
      <c r="V595" s="4"/>
      <c r="W595" s="4"/>
      <c r="X595" s="4"/>
      <c r="Y595" s="4"/>
      <c r="Z595" s="4"/>
      <c r="AA595" s="4"/>
      <c r="AB595" s="4"/>
    </row>
    <row r="596" spans="1:28" x14ac:dyDescent="0.25">
      <c r="A596" s="8"/>
      <c r="B596" s="8"/>
      <c r="C596" s="8"/>
      <c r="D596" s="8"/>
      <c r="E596" s="7"/>
      <c r="F596" s="7"/>
      <c r="G596" s="9"/>
      <c r="H596" s="9"/>
      <c r="I596" s="9"/>
      <c r="J596" s="9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4"/>
      <c r="V596" s="4"/>
      <c r="W596" s="4"/>
      <c r="X596" s="4"/>
      <c r="Y596" s="4"/>
      <c r="Z596" s="4"/>
      <c r="AA596" s="4"/>
      <c r="AB596" s="4"/>
    </row>
    <row r="597" spans="1:28" x14ac:dyDescent="0.25">
      <c r="A597" s="8"/>
      <c r="B597" s="8"/>
      <c r="C597" s="8"/>
      <c r="D597" s="8"/>
      <c r="E597" s="7"/>
      <c r="F597" s="7"/>
      <c r="G597" s="9"/>
      <c r="H597" s="9"/>
      <c r="I597" s="9"/>
      <c r="J597" s="9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4"/>
      <c r="V597" s="4"/>
      <c r="W597" s="4"/>
      <c r="X597" s="4"/>
      <c r="Y597" s="4"/>
      <c r="Z597" s="4"/>
      <c r="AA597" s="4"/>
      <c r="AB597" s="4"/>
    </row>
    <row r="598" spans="1:28" x14ac:dyDescent="0.25">
      <c r="A598" s="8"/>
      <c r="B598" s="8"/>
      <c r="C598" s="8"/>
      <c r="D598" s="8"/>
      <c r="E598" s="7"/>
      <c r="F598" s="7"/>
      <c r="G598" s="9"/>
      <c r="H598" s="9"/>
      <c r="I598" s="9"/>
      <c r="J598" s="9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4"/>
      <c r="V598" s="4"/>
      <c r="W598" s="4"/>
      <c r="X598" s="4"/>
      <c r="Y598" s="4"/>
      <c r="Z598" s="4"/>
      <c r="AA598" s="4"/>
      <c r="AB598" s="4"/>
    </row>
    <row r="599" spans="1:28" x14ac:dyDescent="0.25">
      <c r="A599" s="8"/>
      <c r="B599" s="8"/>
      <c r="C599" s="8"/>
      <c r="D599" s="8"/>
      <c r="E599" s="7"/>
      <c r="F599" s="7"/>
      <c r="G599" s="9"/>
      <c r="H599" s="9"/>
      <c r="I599" s="9"/>
      <c r="J599" s="9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4"/>
      <c r="V599" s="4"/>
      <c r="W599" s="4"/>
      <c r="X599" s="4"/>
      <c r="Y599" s="4"/>
      <c r="Z599" s="4"/>
      <c r="AA599" s="4"/>
      <c r="AB599" s="4"/>
    </row>
    <row r="600" spans="1:28" x14ac:dyDescent="0.25">
      <c r="A600" s="8"/>
      <c r="B600" s="8"/>
      <c r="C600" s="8"/>
      <c r="D600" s="8"/>
      <c r="E600" s="7"/>
      <c r="F600" s="7"/>
      <c r="G600" s="9"/>
      <c r="H600" s="9"/>
      <c r="I600" s="9"/>
      <c r="J600" s="9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4"/>
      <c r="V600" s="4"/>
      <c r="W600" s="4"/>
      <c r="X600" s="4"/>
      <c r="Y600" s="4"/>
      <c r="Z600" s="4"/>
      <c r="AA600" s="4"/>
      <c r="AB600" s="4"/>
    </row>
    <row r="601" spans="1:28" x14ac:dyDescent="0.25">
      <c r="A601" s="8"/>
      <c r="B601" s="8"/>
      <c r="C601" s="8"/>
      <c r="D601" s="8"/>
      <c r="E601" s="7"/>
      <c r="F601" s="7"/>
      <c r="G601" s="9"/>
      <c r="H601" s="9"/>
      <c r="I601" s="9"/>
      <c r="J601" s="9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4"/>
      <c r="V601" s="4"/>
      <c r="W601" s="4"/>
      <c r="X601" s="4"/>
      <c r="Y601" s="4"/>
      <c r="Z601" s="4"/>
      <c r="AA601" s="4"/>
      <c r="AB601" s="4"/>
    </row>
    <row r="602" spans="1:28" x14ac:dyDescent="0.25">
      <c r="A602" s="8"/>
      <c r="B602" s="8"/>
      <c r="C602" s="8"/>
      <c r="D602" s="8"/>
      <c r="E602" s="7"/>
      <c r="F602" s="7"/>
      <c r="G602" s="9"/>
      <c r="H602" s="9"/>
      <c r="I602" s="9"/>
      <c r="J602" s="9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4"/>
      <c r="V602" s="4"/>
      <c r="W602" s="4"/>
      <c r="X602" s="4"/>
      <c r="Y602" s="4"/>
      <c r="Z602" s="4"/>
      <c r="AA602" s="4"/>
      <c r="AB602" s="4"/>
    </row>
    <row r="603" spans="1:28" x14ac:dyDescent="0.25">
      <c r="A603" s="8"/>
      <c r="B603" s="8"/>
      <c r="C603" s="8"/>
      <c r="D603" s="8"/>
      <c r="E603" s="7"/>
      <c r="F603" s="7"/>
      <c r="G603" s="9"/>
      <c r="H603" s="9"/>
      <c r="I603" s="9"/>
      <c r="J603" s="9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4"/>
      <c r="V603" s="4"/>
      <c r="W603" s="4"/>
      <c r="X603" s="4"/>
      <c r="Y603" s="4"/>
      <c r="Z603" s="4"/>
      <c r="AA603" s="4"/>
      <c r="AB603" s="4"/>
    </row>
    <row r="604" spans="1:28" x14ac:dyDescent="0.25">
      <c r="A604" s="8"/>
      <c r="B604" s="8"/>
      <c r="C604" s="8"/>
      <c r="D604" s="8"/>
      <c r="E604" s="7"/>
      <c r="F604" s="7"/>
      <c r="G604" s="9"/>
      <c r="H604" s="9"/>
      <c r="I604" s="9"/>
      <c r="J604" s="9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4"/>
      <c r="V604" s="4"/>
      <c r="W604" s="4"/>
      <c r="X604" s="4"/>
      <c r="Y604" s="4"/>
      <c r="Z604" s="4"/>
      <c r="AA604" s="4"/>
      <c r="AB604" s="4"/>
    </row>
    <row r="605" spans="1:28" x14ac:dyDescent="0.25">
      <c r="A605" s="8"/>
      <c r="B605" s="8"/>
      <c r="C605" s="8"/>
      <c r="D605" s="8"/>
      <c r="E605" s="7"/>
      <c r="F605" s="7"/>
      <c r="G605" s="9"/>
      <c r="H605" s="9"/>
      <c r="I605" s="9"/>
      <c r="J605" s="9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4"/>
      <c r="V605" s="4"/>
      <c r="W605" s="4"/>
      <c r="X605" s="4"/>
      <c r="Y605" s="4"/>
      <c r="Z605" s="4"/>
      <c r="AA605" s="4"/>
      <c r="AB605" s="4"/>
    </row>
    <row r="606" spans="1:28" x14ac:dyDescent="0.25">
      <c r="A606" s="8"/>
      <c r="B606" s="8"/>
      <c r="C606" s="8"/>
      <c r="D606" s="8"/>
      <c r="E606" s="7"/>
      <c r="F606" s="7"/>
      <c r="G606" s="9"/>
      <c r="H606" s="9"/>
      <c r="I606" s="9"/>
      <c r="J606" s="9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4"/>
      <c r="V606" s="4"/>
      <c r="W606" s="4"/>
      <c r="X606" s="4"/>
      <c r="Y606" s="4"/>
      <c r="Z606" s="4"/>
      <c r="AA606" s="4"/>
      <c r="AB606" s="4"/>
    </row>
    <row r="607" spans="1:28" x14ac:dyDescent="0.25">
      <c r="A607" s="8"/>
      <c r="B607" s="8"/>
      <c r="C607" s="8"/>
      <c r="D607" s="8"/>
      <c r="E607" s="7"/>
      <c r="F607" s="7"/>
      <c r="G607" s="9"/>
      <c r="H607" s="9"/>
      <c r="I607" s="9"/>
      <c r="J607" s="9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4"/>
      <c r="V607" s="4"/>
      <c r="W607" s="4"/>
      <c r="X607" s="4"/>
      <c r="Y607" s="4"/>
      <c r="Z607" s="4"/>
      <c r="AA607" s="4"/>
      <c r="AB607" s="4"/>
    </row>
    <row r="608" spans="1:28" x14ac:dyDescent="0.25">
      <c r="A608" s="8"/>
      <c r="B608" s="8"/>
      <c r="C608" s="8"/>
      <c r="D608" s="8"/>
      <c r="E608" s="7"/>
      <c r="F608" s="7"/>
      <c r="G608" s="9"/>
      <c r="H608" s="9"/>
      <c r="I608" s="9"/>
      <c r="J608" s="9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4"/>
      <c r="V608" s="4"/>
      <c r="W608" s="4"/>
      <c r="X608" s="4"/>
      <c r="Y608" s="4"/>
      <c r="Z608" s="4"/>
      <c r="AA608" s="4"/>
      <c r="AB608" s="4"/>
    </row>
    <row r="609" spans="1:28" x14ac:dyDescent="0.25">
      <c r="A609" s="8"/>
      <c r="B609" s="8"/>
      <c r="C609" s="8"/>
      <c r="D609" s="8"/>
      <c r="E609" s="7"/>
      <c r="F609" s="7"/>
      <c r="G609" s="9"/>
      <c r="H609" s="9"/>
      <c r="I609" s="9"/>
      <c r="J609" s="9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4"/>
      <c r="V609" s="4"/>
      <c r="W609" s="4"/>
      <c r="X609" s="4"/>
      <c r="Y609" s="4"/>
      <c r="Z609" s="4"/>
      <c r="AA609" s="4"/>
      <c r="AB609" s="4"/>
    </row>
    <row r="610" spans="1:28" x14ac:dyDescent="0.25">
      <c r="A610" s="8"/>
      <c r="B610" s="8"/>
      <c r="C610" s="8"/>
      <c r="D610" s="8"/>
      <c r="E610" s="7"/>
      <c r="F610" s="7"/>
      <c r="G610" s="9"/>
      <c r="H610" s="9"/>
      <c r="I610" s="9"/>
      <c r="J610" s="9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4"/>
      <c r="V610" s="4"/>
      <c r="W610" s="4"/>
      <c r="X610" s="4"/>
      <c r="Y610" s="4"/>
      <c r="Z610" s="4"/>
      <c r="AA610" s="4"/>
      <c r="AB610" s="4"/>
    </row>
    <row r="611" spans="1:28" x14ac:dyDescent="0.25">
      <c r="A611" s="8"/>
      <c r="B611" s="8"/>
      <c r="C611" s="8"/>
      <c r="D611" s="8"/>
      <c r="E611" s="7"/>
      <c r="F611" s="7"/>
      <c r="G611" s="9"/>
      <c r="H611" s="9"/>
      <c r="I611" s="9"/>
      <c r="J611" s="9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4"/>
      <c r="V611" s="4"/>
      <c r="W611" s="4"/>
      <c r="X611" s="4"/>
      <c r="Y611" s="4"/>
      <c r="Z611" s="4"/>
      <c r="AA611" s="4"/>
      <c r="AB611" s="4"/>
    </row>
    <row r="612" spans="1:28" x14ac:dyDescent="0.25">
      <c r="A612" s="8"/>
      <c r="B612" s="8"/>
      <c r="C612" s="8"/>
      <c r="D612" s="8"/>
      <c r="E612" s="7"/>
      <c r="F612" s="7"/>
      <c r="G612" s="9"/>
      <c r="H612" s="9"/>
      <c r="I612" s="9"/>
      <c r="J612" s="9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4"/>
      <c r="V612" s="4"/>
      <c r="W612" s="4"/>
      <c r="X612" s="4"/>
      <c r="Y612" s="4"/>
      <c r="Z612" s="4"/>
      <c r="AA612" s="4"/>
      <c r="AB612" s="4"/>
    </row>
    <row r="613" spans="1:28" x14ac:dyDescent="0.25">
      <c r="A613" s="8"/>
      <c r="B613" s="8"/>
      <c r="C613" s="8"/>
      <c r="D613" s="8"/>
      <c r="E613" s="7"/>
      <c r="F613" s="7"/>
      <c r="G613" s="9"/>
      <c r="H613" s="9"/>
      <c r="I613" s="9"/>
      <c r="J613" s="9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4"/>
      <c r="V613" s="4"/>
      <c r="W613" s="4"/>
      <c r="X613" s="4"/>
      <c r="Y613" s="4"/>
      <c r="Z613" s="4"/>
      <c r="AA613" s="4"/>
      <c r="AB613" s="4"/>
    </row>
    <row r="614" spans="1:28" x14ac:dyDescent="0.25">
      <c r="A614" s="8"/>
      <c r="B614" s="8"/>
      <c r="C614" s="8"/>
      <c r="D614" s="8"/>
      <c r="E614" s="7"/>
      <c r="F614" s="7"/>
      <c r="G614" s="9"/>
      <c r="H614" s="9"/>
      <c r="I614" s="9"/>
      <c r="J614" s="9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4"/>
      <c r="V614" s="4"/>
      <c r="W614" s="4"/>
      <c r="X614" s="4"/>
      <c r="Y614" s="4"/>
      <c r="Z614" s="4"/>
      <c r="AA614" s="4"/>
      <c r="AB614" s="4"/>
    </row>
    <row r="615" spans="1:28" x14ac:dyDescent="0.25">
      <c r="A615" s="8"/>
      <c r="B615" s="8"/>
      <c r="C615" s="8"/>
      <c r="D615" s="8"/>
      <c r="E615" s="7"/>
      <c r="F615" s="7"/>
      <c r="G615" s="9"/>
      <c r="H615" s="9"/>
      <c r="I615" s="9"/>
      <c r="J615" s="9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4"/>
      <c r="V615" s="4"/>
      <c r="W615" s="4"/>
      <c r="X615" s="4"/>
      <c r="Y615" s="4"/>
      <c r="Z615" s="4"/>
      <c r="AA615" s="4"/>
      <c r="AB615" s="4"/>
    </row>
    <row r="616" spans="1:28" x14ac:dyDescent="0.25">
      <c r="A616" s="8"/>
      <c r="B616" s="8"/>
      <c r="C616" s="8"/>
      <c r="D616" s="8"/>
      <c r="E616" s="7"/>
      <c r="F616" s="7"/>
      <c r="G616" s="9"/>
      <c r="H616" s="9"/>
      <c r="I616" s="9"/>
      <c r="J616" s="9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4"/>
      <c r="V616" s="4"/>
      <c r="W616" s="4"/>
      <c r="X616" s="4"/>
      <c r="Y616" s="4"/>
      <c r="Z616" s="4"/>
      <c r="AA616" s="4"/>
      <c r="AB616" s="4"/>
    </row>
    <row r="617" spans="1:28" x14ac:dyDescent="0.25">
      <c r="A617" s="8"/>
      <c r="B617" s="8"/>
      <c r="C617" s="8"/>
      <c r="D617" s="8"/>
      <c r="E617" s="7"/>
      <c r="F617" s="7"/>
      <c r="G617" s="9"/>
      <c r="H617" s="9"/>
      <c r="I617" s="9"/>
      <c r="J617" s="9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4"/>
      <c r="V617" s="4"/>
      <c r="W617" s="4"/>
      <c r="X617" s="4"/>
      <c r="Y617" s="4"/>
      <c r="Z617" s="4"/>
      <c r="AA617" s="4"/>
      <c r="AB617" s="4"/>
    </row>
    <row r="618" spans="1:28" x14ac:dyDescent="0.25">
      <c r="A618" s="8"/>
      <c r="B618" s="8"/>
      <c r="C618" s="8"/>
      <c r="D618" s="8"/>
      <c r="E618" s="7"/>
      <c r="F618" s="7"/>
      <c r="G618" s="9"/>
      <c r="H618" s="9"/>
      <c r="I618" s="9"/>
      <c r="J618" s="9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4"/>
      <c r="V618" s="4"/>
      <c r="W618" s="4"/>
      <c r="X618" s="4"/>
      <c r="Y618" s="4"/>
      <c r="Z618" s="4"/>
      <c r="AA618" s="4"/>
      <c r="AB618" s="4"/>
    </row>
    <row r="619" spans="1:28" x14ac:dyDescent="0.25">
      <c r="A619" s="8"/>
      <c r="B619" s="8"/>
      <c r="C619" s="8"/>
      <c r="D619" s="8"/>
      <c r="E619" s="7"/>
      <c r="F619" s="7"/>
      <c r="G619" s="9"/>
      <c r="H619" s="9"/>
      <c r="I619" s="9"/>
      <c r="J619" s="9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4"/>
      <c r="V619" s="4"/>
      <c r="W619" s="4"/>
      <c r="X619" s="4"/>
      <c r="Y619" s="4"/>
      <c r="Z619" s="4"/>
      <c r="AA619" s="4"/>
      <c r="AB619" s="4"/>
    </row>
    <row r="620" spans="1:28" x14ac:dyDescent="0.25">
      <c r="A620" s="8"/>
      <c r="B620" s="8"/>
      <c r="C620" s="8"/>
      <c r="D620" s="8"/>
      <c r="E620" s="7"/>
      <c r="F620" s="7"/>
      <c r="G620" s="9"/>
      <c r="H620" s="9"/>
      <c r="I620" s="9"/>
      <c r="J620" s="9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4"/>
      <c r="V620" s="4"/>
      <c r="W620" s="4"/>
      <c r="X620" s="4"/>
      <c r="Y620" s="4"/>
      <c r="Z620" s="4"/>
      <c r="AA620" s="4"/>
      <c r="AB620" s="4"/>
    </row>
    <row r="621" spans="1:28" x14ac:dyDescent="0.25">
      <c r="A621" s="8"/>
      <c r="B621" s="8"/>
      <c r="C621" s="8"/>
      <c r="D621" s="8"/>
      <c r="E621" s="7"/>
      <c r="F621" s="7"/>
      <c r="G621" s="9"/>
      <c r="H621" s="9"/>
      <c r="I621" s="9"/>
      <c r="J621" s="9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4"/>
      <c r="V621" s="4"/>
      <c r="W621" s="4"/>
      <c r="X621" s="4"/>
      <c r="Y621" s="4"/>
      <c r="Z621" s="4"/>
      <c r="AA621" s="4"/>
      <c r="AB621" s="4"/>
    </row>
    <row r="622" spans="1:28" x14ac:dyDescent="0.25">
      <c r="A622" s="8"/>
      <c r="B622" s="8"/>
      <c r="C622" s="8"/>
      <c r="D622" s="8"/>
      <c r="E622" s="7"/>
      <c r="F622" s="7"/>
      <c r="G622" s="9"/>
      <c r="H622" s="9"/>
      <c r="I622" s="9"/>
      <c r="J622" s="9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4"/>
      <c r="V622" s="4"/>
      <c r="W622" s="4"/>
      <c r="X622" s="4"/>
      <c r="Y622" s="4"/>
      <c r="Z622" s="4"/>
      <c r="AA622" s="4"/>
      <c r="AB622" s="4"/>
    </row>
    <row r="623" spans="1:28" x14ac:dyDescent="0.25">
      <c r="A623" s="8"/>
      <c r="B623" s="8"/>
      <c r="C623" s="8"/>
      <c r="D623" s="8"/>
      <c r="E623" s="7"/>
      <c r="F623" s="7"/>
      <c r="G623" s="9"/>
      <c r="H623" s="9"/>
      <c r="I623" s="9"/>
      <c r="J623" s="9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4"/>
      <c r="V623" s="4"/>
      <c r="W623" s="4"/>
      <c r="X623" s="4"/>
      <c r="Y623" s="4"/>
      <c r="Z623" s="4"/>
      <c r="AA623" s="4"/>
      <c r="AB623" s="4"/>
    </row>
    <row r="624" spans="1:28" x14ac:dyDescent="0.25">
      <c r="A624" s="8"/>
      <c r="B624" s="8"/>
      <c r="C624" s="8"/>
      <c r="D624" s="8"/>
      <c r="E624" s="7"/>
      <c r="F624" s="7"/>
      <c r="G624" s="9"/>
      <c r="H624" s="9"/>
      <c r="I624" s="9"/>
      <c r="J624" s="9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4"/>
      <c r="V624" s="4"/>
      <c r="W624" s="4"/>
      <c r="X624" s="4"/>
      <c r="Y624" s="4"/>
      <c r="Z624" s="4"/>
      <c r="AA624" s="4"/>
      <c r="AB624" s="4"/>
    </row>
    <row r="625" spans="1:28" x14ac:dyDescent="0.25">
      <c r="A625" s="8"/>
      <c r="B625" s="8"/>
      <c r="C625" s="8"/>
      <c r="D625" s="8"/>
      <c r="E625" s="7"/>
      <c r="F625" s="7"/>
      <c r="G625" s="9"/>
      <c r="H625" s="9"/>
      <c r="I625" s="9"/>
      <c r="J625" s="9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4"/>
      <c r="V625" s="4"/>
      <c r="W625" s="4"/>
      <c r="X625" s="4"/>
      <c r="Y625" s="4"/>
      <c r="Z625" s="4"/>
      <c r="AA625" s="4"/>
      <c r="AB625" s="4"/>
    </row>
    <row r="626" spans="1:28" x14ac:dyDescent="0.25">
      <c r="A626" s="8"/>
      <c r="B626" s="8"/>
      <c r="C626" s="8"/>
      <c r="D626" s="8"/>
      <c r="E626" s="7"/>
      <c r="F626" s="7"/>
      <c r="G626" s="9"/>
      <c r="H626" s="9"/>
      <c r="I626" s="9"/>
      <c r="J626" s="9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4"/>
      <c r="V626" s="4"/>
      <c r="W626" s="4"/>
      <c r="X626" s="4"/>
      <c r="Y626" s="4"/>
      <c r="Z626" s="4"/>
      <c r="AA626" s="4"/>
      <c r="AB626" s="4"/>
    </row>
    <row r="627" spans="1:28" x14ac:dyDescent="0.25">
      <c r="A627" s="8"/>
      <c r="B627" s="8"/>
      <c r="C627" s="8"/>
      <c r="D627" s="8"/>
      <c r="E627" s="7"/>
      <c r="F627" s="7"/>
      <c r="G627" s="9"/>
      <c r="H627" s="9"/>
      <c r="I627" s="9"/>
      <c r="J627" s="9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4"/>
      <c r="V627" s="4"/>
      <c r="W627" s="4"/>
      <c r="X627" s="4"/>
      <c r="Y627" s="4"/>
      <c r="Z627" s="4"/>
      <c r="AA627" s="4"/>
      <c r="AB627" s="4"/>
    </row>
    <row r="628" spans="1:28" x14ac:dyDescent="0.25">
      <c r="A628" s="8"/>
      <c r="B628" s="8"/>
      <c r="C628" s="8"/>
      <c r="D628" s="8"/>
      <c r="E628" s="7"/>
      <c r="F628" s="7"/>
      <c r="G628" s="9"/>
      <c r="H628" s="9"/>
      <c r="I628" s="9"/>
      <c r="J628" s="9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4"/>
      <c r="V628" s="4"/>
      <c r="W628" s="4"/>
      <c r="X628" s="4"/>
      <c r="Y628" s="4"/>
      <c r="Z628" s="4"/>
      <c r="AA628" s="4"/>
      <c r="AB628" s="4"/>
    </row>
    <row r="629" spans="1:28" x14ac:dyDescent="0.25">
      <c r="A629" s="8"/>
      <c r="B629" s="8"/>
      <c r="C629" s="8"/>
      <c r="D629" s="8"/>
      <c r="E629" s="7"/>
      <c r="F629" s="7"/>
      <c r="G629" s="9"/>
      <c r="H629" s="9"/>
      <c r="I629" s="9"/>
      <c r="J629" s="9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4"/>
      <c r="V629" s="4"/>
      <c r="W629" s="4"/>
      <c r="X629" s="4"/>
      <c r="Y629" s="4"/>
      <c r="Z629" s="4"/>
      <c r="AA629" s="4"/>
      <c r="AB629" s="4"/>
    </row>
    <row r="630" spans="1:28" x14ac:dyDescent="0.25">
      <c r="A630" s="8"/>
      <c r="B630" s="8"/>
      <c r="C630" s="8"/>
      <c r="D630" s="8"/>
      <c r="E630" s="7"/>
      <c r="F630" s="7"/>
      <c r="G630" s="9"/>
      <c r="H630" s="9"/>
      <c r="I630" s="9"/>
      <c r="J630" s="9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4"/>
      <c r="V630" s="4"/>
      <c r="W630" s="4"/>
      <c r="X630" s="4"/>
      <c r="Y630" s="4"/>
      <c r="Z630" s="4"/>
      <c r="AA630" s="4"/>
      <c r="AB630" s="4"/>
    </row>
    <row r="631" spans="1:28" x14ac:dyDescent="0.25">
      <c r="A631" s="8"/>
      <c r="B631" s="8"/>
      <c r="C631" s="8"/>
      <c r="D631" s="8"/>
      <c r="E631" s="7"/>
      <c r="F631" s="7"/>
      <c r="G631" s="9"/>
      <c r="H631" s="9"/>
      <c r="I631" s="9"/>
      <c r="J631" s="9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4"/>
      <c r="V631" s="4"/>
      <c r="W631" s="4"/>
      <c r="X631" s="4"/>
      <c r="Y631" s="4"/>
      <c r="Z631" s="4"/>
      <c r="AA631" s="4"/>
      <c r="AB631" s="4"/>
    </row>
    <row r="632" spans="1:28" x14ac:dyDescent="0.25">
      <c r="A632" s="8"/>
      <c r="B632" s="8"/>
      <c r="C632" s="8"/>
      <c r="D632" s="8"/>
      <c r="E632" s="7"/>
      <c r="F632" s="7"/>
      <c r="G632" s="9"/>
      <c r="H632" s="9"/>
      <c r="I632" s="9"/>
      <c r="J632" s="9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4"/>
      <c r="V632" s="4"/>
      <c r="W632" s="4"/>
      <c r="X632" s="4"/>
      <c r="Y632" s="4"/>
      <c r="Z632" s="4"/>
      <c r="AA632" s="4"/>
      <c r="AB632" s="4"/>
    </row>
    <row r="633" spans="1:28" x14ac:dyDescent="0.25">
      <c r="A633" s="8"/>
      <c r="B633" s="8"/>
      <c r="C633" s="8"/>
      <c r="D633" s="8"/>
      <c r="E633" s="7"/>
      <c r="F633" s="7"/>
      <c r="G633" s="9"/>
      <c r="H633" s="9"/>
      <c r="I633" s="9"/>
      <c r="J633" s="9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4"/>
      <c r="V633" s="4"/>
      <c r="W633" s="4"/>
      <c r="X633" s="4"/>
      <c r="Y633" s="4"/>
      <c r="Z633" s="4"/>
      <c r="AA633" s="4"/>
      <c r="AB633" s="4"/>
    </row>
    <row r="634" spans="1:28" x14ac:dyDescent="0.25">
      <c r="A634" s="8"/>
      <c r="B634" s="8"/>
      <c r="C634" s="8"/>
      <c r="D634" s="8"/>
      <c r="E634" s="7"/>
      <c r="F634" s="7"/>
      <c r="G634" s="9"/>
      <c r="H634" s="9"/>
      <c r="I634" s="9"/>
      <c r="J634" s="9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4"/>
      <c r="V634" s="4"/>
      <c r="W634" s="4"/>
      <c r="X634" s="4"/>
      <c r="Y634" s="4"/>
      <c r="Z634" s="4"/>
      <c r="AA634" s="4"/>
      <c r="AB634" s="4"/>
    </row>
    <row r="635" spans="1:28" x14ac:dyDescent="0.25">
      <c r="A635" s="8"/>
      <c r="B635" s="8"/>
      <c r="C635" s="8"/>
      <c r="D635" s="8"/>
      <c r="E635" s="7"/>
      <c r="F635" s="7"/>
      <c r="G635" s="9"/>
      <c r="H635" s="9"/>
      <c r="I635" s="9"/>
      <c r="J635" s="9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4"/>
      <c r="V635" s="4"/>
      <c r="W635" s="4"/>
      <c r="X635" s="4"/>
      <c r="Y635" s="4"/>
      <c r="Z635" s="4"/>
      <c r="AA635" s="4"/>
      <c r="AB635" s="4"/>
    </row>
    <row r="636" spans="1:28" x14ac:dyDescent="0.25">
      <c r="A636" s="8"/>
      <c r="B636" s="8"/>
      <c r="C636" s="8"/>
      <c r="D636" s="8"/>
      <c r="E636" s="7"/>
      <c r="F636" s="7"/>
      <c r="G636" s="9"/>
      <c r="H636" s="9"/>
      <c r="I636" s="9"/>
      <c r="J636" s="9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4"/>
      <c r="V636" s="4"/>
      <c r="W636" s="4"/>
      <c r="X636" s="4"/>
      <c r="Y636" s="4"/>
      <c r="Z636" s="4"/>
      <c r="AA636" s="4"/>
      <c r="AB636" s="4"/>
    </row>
    <row r="637" spans="1:28" x14ac:dyDescent="0.25">
      <c r="A637" s="8"/>
      <c r="B637" s="8"/>
      <c r="C637" s="8"/>
      <c r="D637" s="8"/>
      <c r="E637" s="7"/>
      <c r="F637" s="7"/>
      <c r="G637" s="9"/>
      <c r="H637" s="9"/>
      <c r="I637" s="9"/>
      <c r="J637" s="9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4"/>
      <c r="V637" s="4"/>
      <c r="W637" s="4"/>
      <c r="X637" s="4"/>
      <c r="Y637" s="4"/>
      <c r="Z637" s="4"/>
      <c r="AA637" s="4"/>
      <c r="AB637" s="4"/>
    </row>
    <row r="638" spans="1:28" x14ac:dyDescent="0.25">
      <c r="A638" s="8"/>
      <c r="B638" s="8"/>
      <c r="C638" s="8"/>
      <c r="D638" s="8"/>
      <c r="E638" s="7"/>
      <c r="F638" s="7"/>
      <c r="G638" s="9"/>
      <c r="H638" s="9"/>
      <c r="I638" s="9"/>
      <c r="J638" s="9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4"/>
      <c r="V638" s="4"/>
      <c r="W638" s="4"/>
      <c r="X638" s="4"/>
      <c r="Y638" s="4"/>
      <c r="Z638" s="4"/>
      <c r="AA638" s="4"/>
      <c r="AB638" s="4"/>
    </row>
    <row r="639" spans="1:28" x14ac:dyDescent="0.25">
      <c r="A639" s="8"/>
      <c r="B639" s="8"/>
      <c r="C639" s="8"/>
      <c r="D639" s="8"/>
      <c r="E639" s="7"/>
      <c r="F639" s="7"/>
      <c r="G639" s="9"/>
      <c r="H639" s="9"/>
      <c r="I639" s="9"/>
      <c r="J639" s="9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4"/>
      <c r="V639" s="4"/>
      <c r="W639" s="4"/>
      <c r="X639" s="4"/>
      <c r="Y639" s="4"/>
      <c r="Z639" s="4"/>
      <c r="AA639" s="4"/>
      <c r="AB639" s="4"/>
    </row>
    <row r="640" spans="1:28" x14ac:dyDescent="0.25">
      <c r="A640" s="8"/>
      <c r="B640" s="8"/>
      <c r="C640" s="8"/>
      <c r="D640" s="8"/>
      <c r="E640" s="7"/>
      <c r="F640" s="7"/>
      <c r="G640" s="9"/>
      <c r="H640" s="9"/>
      <c r="I640" s="9"/>
      <c r="J640" s="9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4"/>
      <c r="V640" s="4"/>
      <c r="W640" s="4"/>
      <c r="X640" s="4"/>
      <c r="Y640" s="4"/>
      <c r="Z640" s="4"/>
      <c r="AA640" s="4"/>
      <c r="AB640" s="4"/>
    </row>
    <row r="641" spans="1:28" x14ac:dyDescent="0.25">
      <c r="A641" s="8"/>
      <c r="B641" s="8"/>
      <c r="C641" s="8"/>
      <c r="D641" s="8"/>
      <c r="E641" s="7"/>
      <c r="F641" s="7"/>
      <c r="G641" s="9"/>
      <c r="H641" s="9"/>
      <c r="I641" s="9"/>
      <c r="J641" s="9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4"/>
      <c r="V641" s="4"/>
      <c r="W641" s="4"/>
      <c r="X641" s="4"/>
      <c r="Y641" s="4"/>
      <c r="Z641" s="4"/>
      <c r="AA641" s="4"/>
      <c r="AB641" s="4"/>
    </row>
    <row r="642" spans="1:28" x14ac:dyDescent="0.25">
      <c r="A642" s="8"/>
      <c r="B642" s="8"/>
      <c r="C642" s="8"/>
      <c r="D642" s="8"/>
      <c r="E642" s="7"/>
      <c r="F642" s="7"/>
      <c r="G642" s="9"/>
      <c r="H642" s="9"/>
      <c r="I642" s="9"/>
      <c r="J642" s="9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4"/>
      <c r="V642" s="4"/>
      <c r="W642" s="4"/>
      <c r="X642" s="4"/>
      <c r="Y642" s="4"/>
      <c r="Z642" s="4"/>
      <c r="AA642" s="4"/>
      <c r="AB642" s="4"/>
    </row>
    <row r="643" spans="1:28" x14ac:dyDescent="0.25">
      <c r="A643" s="8"/>
      <c r="B643" s="8"/>
      <c r="C643" s="8"/>
      <c r="D643" s="8"/>
      <c r="E643" s="7"/>
      <c r="F643" s="7"/>
      <c r="G643" s="9"/>
      <c r="H643" s="9"/>
      <c r="I643" s="9"/>
      <c r="J643" s="9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4"/>
      <c r="V643" s="4"/>
      <c r="W643" s="4"/>
      <c r="X643" s="4"/>
      <c r="Y643" s="4"/>
      <c r="Z643" s="4"/>
      <c r="AA643" s="4"/>
      <c r="AB643" s="4"/>
    </row>
    <row r="644" spans="1:28" x14ac:dyDescent="0.25">
      <c r="A644" s="8"/>
      <c r="B644" s="8"/>
      <c r="C644" s="8"/>
      <c r="D644" s="8"/>
      <c r="E644" s="7"/>
      <c r="F644" s="7"/>
      <c r="G644" s="9"/>
      <c r="H644" s="9"/>
      <c r="I644" s="9"/>
      <c r="J644" s="9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4"/>
      <c r="V644" s="4"/>
      <c r="W644" s="4"/>
      <c r="X644" s="4"/>
      <c r="Y644" s="4"/>
      <c r="Z644" s="4"/>
      <c r="AA644" s="4"/>
      <c r="AB644" s="4"/>
    </row>
    <row r="645" spans="1:28" x14ac:dyDescent="0.25">
      <c r="A645" s="8"/>
      <c r="B645" s="8"/>
      <c r="C645" s="8"/>
      <c r="D645" s="8"/>
      <c r="E645" s="7"/>
      <c r="F645" s="7"/>
      <c r="G645" s="9"/>
      <c r="H645" s="9"/>
      <c r="I645" s="9"/>
      <c r="J645" s="9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4"/>
      <c r="V645" s="4"/>
      <c r="W645" s="4"/>
      <c r="X645" s="4"/>
      <c r="Y645" s="4"/>
      <c r="Z645" s="4"/>
      <c r="AA645" s="4"/>
      <c r="AB645" s="4"/>
    </row>
    <row r="646" spans="1:28" x14ac:dyDescent="0.25">
      <c r="A646" s="8"/>
      <c r="B646" s="8"/>
      <c r="C646" s="8"/>
      <c r="D646" s="8"/>
      <c r="E646" s="7"/>
      <c r="F646" s="7"/>
      <c r="G646" s="9"/>
      <c r="H646" s="9"/>
      <c r="I646" s="9"/>
      <c r="J646" s="9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4"/>
      <c r="V646" s="4"/>
      <c r="W646" s="4"/>
      <c r="X646" s="4"/>
      <c r="Y646" s="4"/>
      <c r="Z646" s="4"/>
      <c r="AA646" s="4"/>
      <c r="AB646" s="4"/>
    </row>
    <row r="647" spans="1:28" x14ac:dyDescent="0.25">
      <c r="A647" s="8"/>
      <c r="B647" s="8"/>
      <c r="C647" s="8"/>
      <c r="D647" s="8"/>
      <c r="E647" s="7"/>
      <c r="F647" s="7"/>
      <c r="G647" s="9"/>
      <c r="H647" s="9"/>
      <c r="I647" s="9"/>
      <c r="J647" s="9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4"/>
      <c r="V647" s="4"/>
      <c r="W647" s="4"/>
      <c r="X647" s="4"/>
      <c r="Y647" s="4"/>
      <c r="Z647" s="4"/>
      <c r="AA647" s="4"/>
      <c r="AB647" s="4"/>
    </row>
    <row r="648" spans="1:28" x14ac:dyDescent="0.25">
      <c r="A648" s="8"/>
      <c r="B648" s="8"/>
      <c r="C648" s="8"/>
      <c r="D648" s="8"/>
      <c r="E648" s="7"/>
      <c r="F648" s="7"/>
      <c r="G648" s="9"/>
      <c r="H648" s="9"/>
      <c r="I648" s="9"/>
      <c r="J648" s="9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4"/>
      <c r="V648" s="4"/>
      <c r="W648" s="4"/>
      <c r="X648" s="4"/>
      <c r="Y648" s="4"/>
      <c r="Z648" s="4"/>
      <c r="AA648" s="4"/>
      <c r="AB648" s="4"/>
    </row>
    <row r="649" spans="1:28" x14ac:dyDescent="0.25">
      <c r="A649" s="8"/>
      <c r="B649" s="8"/>
      <c r="C649" s="8"/>
      <c r="D649" s="8"/>
      <c r="E649" s="7"/>
      <c r="F649" s="7"/>
      <c r="G649" s="9"/>
      <c r="H649" s="9"/>
      <c r="I649" s="9"/>
      <c r="J649" s="9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4"/>
      <c r="V649" s="4"/>
      <c r="W649" s="4"/>
      <c r="X649" s="4"/>
      <c r="Y649" s="4"/>
      <c r="Z649" s="4"/>
      <c r="AA649" s="4"/>
      <c r="AB649" s="4"/>
    </row>
    <row r="650" spans="1:28" x14ac:dyDescent="0.25">
      <c r="A650" s="8"/>
      <c r="B650" s="8"/>
      <c r="C650" s="8"/>
      <c r="D650" s="8"/>
      <c r="E650" s="7"/>
      <c r="F650" s="7"/>
      <c r="G650" s="9"/>
      <c r="H650" s="9"/>
      <c r="I650" s="9"/>
      <c r="J650" s="9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4"/>
      <c r="V650" s="4"/>
      <c r="W650" s="4"/>
      <c r="X650" s="4"/>
      <c r="Y650" s="4"/>
      <c r="Z650" s="4"/>
      <c r="AA650" s="4"/>
      <c r="AB650" s="4"/>
    </row>
    <row r="651" spans="1:28" x14ac:dyDescent="0.25">
      <c r="A651" s="8"/>
      <c r="B651" s="8"/>
      <c r="C651" s="8"/>
      <c r="D651" s="8"/>
      <c r="E651" s="7"/>
      <c r="F651" s="7"/>
      <c r="G651" s="9"/>
      <c r="H651" s="9"/>
      <c r="I651" s="9"/>
      <c r="J651" s="9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4"/>
      <c r="V651" s="4"/>
      <c r="W651" s="4"/>
      <c r="X651" s="4"/>
      <c r="Y651" s="4"/>
      <c r="Z651" s="4"/>
      <c r="AA651" s="4"/>
      <c r="AB651" s="4"/>
    </row>
    <row r="652" spans="1:28" x14ac:dyDescent="0.25">
      <c r="A652" s="8"/>
      <c r="B652" s="8"/>
      <c r="C652" s="8"/>
      <c r="D652" s="8"/>
      <c r="E652" s="7"/>
      <c r="F652" s="7"/>
      <c r="G652" s="9"/>
      <c r="H652" s="9"/>
      <c r="I652" s="9"/>
      <c r="J652" s="9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4"/>
      <c r="V652" s="4"/>
      <c r="W652" s="4"/>
      <c r="X652" s="4"/>
      <c r="Y652" s="4"/>
      <c r="Z652" s="4"/>
      <c r="AA652" s="4"/>
      <c r="AB652" s="4"/>
    </row>
    <row r="653" spans="1:28" x14ac:dyDescent="0.25">
      <c r="A653" s="8"/>
      <c r="B653" s="8"/>
      <c r="C653" s="8"/>
      <c r="D653" s="8"/>
      <c r="E653" s="7"/>
      <c r="F653" s="7"/>
      <c r="G653" s="9"/>
      <c r="H653" s="9"/>
      <c r="I653" s="9"/>
      <c r="J653" s="9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4"/>
      <c r="V653" s="4"/>
      <c r="W653" s="4"/>
      <c r="X653" s="4"/>
      <c r="Y653" s="4"/>
      <c r="Z653" s="4"/>
      <c r="AA653" s="4"/>
      <c r="AB653" s="4"/>
    </row>
    <row r="654" spans="1:28" x14ac:dyDescent="0.25">
      <c r="A654" s="8"/>
      <c r="B654" s="8"/>
      <c r="C654" s="8"/>
      <c r="D654" s="8"/>
      <c r="E654" s="7"/>
      <c r="F654" s="7"/>
      <c r="G654" s="9"/>
      <c r="H654" s="9"/>
      <c r="I654" s="9"/>
      <c r="J654" s="9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4"/>
      <c r="V654" s="4"/>
      <c r="W654" s="4"/>
      <c r="X654" s="4"/>
      <c r="Y654" s="4"/>
      <c r="Z654" s="4"/>
      <c r="AA654" s="4"/>
      <c r="AB654" s="4"/>
    </row>
    <row r="655" spans="1:28" x14ac:dyDescent="0.25">
      <c r="A655" s="8"/>
      <c r="B655" s="8"/>
      <c r="C655" s="8"/>
      <c r="D655" s="8"/>
      <c r="E655" s="7"/>
      <c r="F655" s="7"/>
      <c r="G655" s="9"/>
      <c r="H655" s="9"/>
      <c r="I655" s="9"/>
      <c r="J655" s="9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4"/>
      <c r="V655" s="4"/>
      <c r="W655" s="4"/>
      <c r="X655" s="4"/>
      <c r="Y655" s="4"/>
      <c r="Z655" s="4"/>
      <c r="AA655" s="4"/>
      <c r="AB655" s="4"/>
    </row>
    <row r="656" spans="1:28" x14ac:dyDescent="0.25">
      <c r="A656" s="8"/>
      <c r="B656" s="8"/>
      <c r="C656" s="8"/>
      <c r="D656" s="8"/>
      <c r="E656" s="7"/>
      <c r="F656" s="7"/>
      <c r="G656" s="9"/>
      <c r="H656" s="9"/>
      <c r="I656" s="9"/>
      <c r="J656" s="9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4"/>
      <c r="V656" s="4"/>
      <c r="W656" s="4"/>
      <c r="X656" s="4"/>
      <c r="Y656" s="4"/>
      <c r="Z656" s="4"/>
      <c r="AA656" s="4"/>
      <c r="AB656" s="4"/>
    </row>
    <row r="657" spans="1:28" x14ac:dyDescent="0.25">
      <c r="A657" s="8"/>
      <c r="B657" s="8"/>
      <c r="C657" s="8"/>
      <c r="D657" s="8"/>
      <c r="E657" s="7"/>
      <c r="F657" s="7"/>
      <c r="G657" s="9"/>
      <c r="H657" s="9"/>
      <c r="I657" s="9"/>
      <c r="J657" s="9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4"/>
      <c r="V657" s="4"/>
      <c r="W657" s="4"/>
      <c r="X657" s="4"/>
      <c r="Y657" s="4"/>
      <c r="Z657" s="4"/>
      <c r="AA657" s="4"/>
      <c r="AB657" s="4"/>
    </row>
    <row r="658" spans="1:28" x14ac:dyDescent="0.25">
      <c r="A658" s="8"/>
      <c r="B658" s="8"/>
      <c r="C658" s="8"/>
      <c r="D658" s="8"/>
      <c r="E658" s="7"/>
      <c r="F658" s="7"/>
      <c r="G658" s="9"/>
      <c r="H658" s="9"/>
      <c r="I658" s="9"/>
      <c r="J658" s="9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4"/>
      <c r="V658" s="4"/>
      <c r="W658" s="4"/>
      <c r="X658" s="4"/>
      <c r="Y658" s="4"/>
      <c r="Z658" s="4"/>
      <c r="AA658" s="4"/>
      <c r="AB658" s="4"/>
    </row>
    <row r="659" spans="1:28" x14ac:dyDescent="0.25">
      <c r="A659" s="8"/>
      <c r="B659" s="8"/>
      <c r="C659" s="8"/>
      <c r="D659" s="8"/>
      <c r="E659" s="7"/>
      <c r="F659" s="7"/>
      <c r="G659" s="9"/>
      <c r="H659" s="9"/>
      <c r="I659" s="9"/>
      <c r="J659" s="9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4"/>
      <c r="V659" s="4"/>
      <c r="W659" s="4"/>
      <c r="X659" s="4"/>
      <c r="Y659" s="4"/>
      <c r="Z659" s="4"/>
      <c r="AA659" s="4"/>
      <c r="AB659" s="4"/>
    </row>
    <row r="660" spans="1:28" x14ac:dyDescent="0.25">
      <c r="A660" s="8"/>
      <c r="B660" s="8"/>
      <c r="C660" s="8"/>
      <c r="D660" s="8"/>
      <c r="E660" s="7"/>
      <c r="F660" s="7"/>
      <c r="G660" s="9"/>
      <c r="H660" s="9"/>
      <c r="I660" s="9"/>
      <c r="J660" s="9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4"/>
      <c r="V660" s="4"/>
      <c r="W660" s="4"/>
      <c r="X660" s="4"/>
      <c r="Y660" s="4"/>
      <c r="Z660" s="4"/>
      <c r="AA660" s="4"/>
      <c r="AB660" s="4"/>
    </row>
    <row r="661" spans="1:28" x14ac:dyDescent="0.25">
      <c r="A661" s="8"/>
      <c r="B661" s="8"/>
      <c r="C661" s="8"/>
      <c r="D661" s="8"/>
      <c r="E661" s="7"/>
      <c r="F661" s="7"/>
      <c r="G661" s="9"/>
      <c r="H661" s="9"/>
      <c r="I661" s="9"/>
      <c r="J661" s="9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4"/>
      <c r="V661" s="4"/>
      <c r="W661" s="4"/>
      <c r="X661" s="4"/>
      <c r="Y661" s="4"/>
      <c r="Z661" s="4"/>
      <c r="AA661" s="4"/>
      <c r="AB661" s="4"/>
    </row>
    <row r="662" spans="1:28" x14ac:dyDescent="0.25">
      <c r="A662" s="8"/>
      <c r="B662" s="8"/>
      <c r="C662" s="8"/>
      <c r="D662" s="8"/>
      <c r="E662" s="7"/>
      <c r="F662" s="7"/>
      <c r="G662" s="9"/>
      <c r="H662" s="9"/>
      <c r="I662" s="9"/>
      <c r="J662" s="9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4"/>
      <c r="V662" s="4"/>
      <c r="W662" s="4"/>
      <c r="X662" s="4"/>
      <c r="Y662" s="4"/>
      <c r="Z662" s="4"/>
      <c r="AA662" s="4"/>
      <c r="AB662" s="4"/>
    </row>
    <row r="663" spans="1:28" x14ac:dyDescent="0.25">
      <c r="A663" s="8"/>
      <c r="B663" s="8"/>
      <c r="C663" s="8"/>
      <c r="D663" s="8"/>
      <c r="E663" s="7"/>
      <c r="F663" s="7"/>
      <c r="G663" s="9"/>
      <c r="H663" s="9"/>
      <c r="I663" s="9"/>
      <c r="J663" s="9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4"/>
      <c r="V663" s="4"/>
      <c r="W663" s="4"/>
      <c r="X663" s="4"/>
      <c r="Y663" s="4"/>
      <c r="Z663" s="4"/>
      <c r="AA663" s="4"/>
      <c r="AB663" s="4"/>
    </row>
    <row r="664" spans="1:28" x14ac:dyDescent="0.25">
      <c r="A664" s="8"/>
      <c r="B664" s="8"/>
      <c r="C664" s="8"/>
      <c r="D664" s="8"/>
      <c r="E664" s="7"/>
      <c r="F664" s="7"/>
      <c r="G664" s="9"/>
      <c r="H664" s="9"/>
      <c r="I664" s="9"/>
      <c r="J664" s="9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4"/>
      <c r="V664" s="4"/>
      <c r="W664" s="4"/>
      <c r="X664" s="4"/>
      <c r="Y664" s="4"/>
      <c r="Z664" s="4"/>
      <c r="AA664" s="4"/>
      <c r="AB664" s="4"/>
    </row>
    <row r="665" spans="1:28" x14ac:dyDescent="0.25">
      <c r="A665" s="8"/>
      <c r="B665" s="8"/>
      <c r="C665" s="8"/>
      <c r="D665" s="8"/>
      <c r="E665" s="7"/>
      <c r="F665" s="7"/>
      <c r="G665" s="9"/>
      <c r="H665" s="9"/>
      <c r="I665" s="9"/>
      <c r="J665" s="9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4"/>
      <c r="V665" s="4"/>
      <c r="W665" s="4"/>
      <c r="X665" s="4"/>
      <c r="Y665" s="4"/>
      <c r="Z665" s="4"/>
      <c r="AA665" s="4"/>
      <c r="AB665" s="4"/>
    </row>
    <row r="666" spans="1:28" x14ac:dyDescent="0.25">
      <c r="A666" s="8"/>
      <c r="B666" s="8"/>
      <c r="C666" s="8"/>
      <c r="D666" s="8"/>
      <c r="E666" s="7"/>
      <c r="F666" s="7"/>
      <c r="G666" s="9"/>
      <c r="H666" s="9"/>
      <c r="I666" s="9"/>
      <c r="J666" s="9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4"/>
      <c r="V666" s="4"/>
      <c r="W666" s="4"/>
      <c r="X666" s="4"/>
      <c r="Y666" s="4"/>
      <c r="Z666" s="4"/>
      <c r="AA666" s="4"/>
      <c r="AB666" s="4"/>
    </row>
    <row r="667" spans="1:28" x14ac:dyDescent="0.25">
      <c r="A667" s="8"/>
      <c r="B667" s="8"/>
      <c r="C667" s="8"/>
      <c r="D667" s="8"/>
      <c r="E667" s="7"/>
      <c r="F667" s="7"/>
      <c r="G667" s="9"/>
      <c r="H667" s="9"/>
      <c r="I667" s="9"/>
      <c r="J667" s="9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4"/>
      <c r="V667" s="4"/>
      <c r="W667" s="4"/>
      <c r="X667" s="4"/>
      <c r="Y667" s="4"/>
      <c r="Z667" s="4"/>
      <c r="AA667" s="4"/>
      <c r="AB667" s="4"/>
    </row>
    <row r="668" spans="1:28" x14ac:dyDescent="0.25">
      <c r="A668" s="8"/>
      <c r="B668" s="8"/>
      <c r="C668" s="8"/>
      <c r="D668" s="8"/>
      <c r="E668" s="7"/>
      <c r="F668" s="7"/>
      <c r="G668" s="9"/>
      <c r="H668" s="9"/>
      <c r="I668" s="9"/>
      <c r="J668" s="9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4"/>
      <c r="V668" s="4"/>
      <c r="W668" s="4"/>
      <c r="X668" s="4"/>
      <c r="Y668" s="4"/>
      <c r="Z668" s="4"/>
      <c r="AA668" s="4"/>
      <c r="AB668" s="4"/>
    </row>
    <row r="669" spans="1:28" x14ac:dyDescent="0.25">
      <c r="A669" s="8"/>
      <c r="B669" s="8"/>
      <c r="C669" s="8"/>
      <c r="D669" s="8"/>
      <c r="E669" s="7"/>
      <c r="F669" s="7"/>
      <c r="G669" s="9"/>
      <c r="H669" s="9"/>
      <c r="I669" s="9"/>
      <c r="J669" s="9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4"/>
      <c r="V669" s="4"/>
      <c r="W669" s="4"/>
      <c r="X669" s="4"/>
      <c r="Y669" s="4"/>
      <c r="Z669" s="4"/>
      <c r="AA669" s="4"/>
      <c r="AB669" s="4"/>
    </row>
    <row r="670" spans="1:28" x14ac:dyDescent="0.25">
      <c r="A670" s="8"/>
      <c r="B670" s="8"/>
      <c r="C670" s="8"/>
      <c r="D670" s="8"/>
      <c r="E670" s="7"/>
      <c r="F670" s="7"/>
      <c r="G670" s="9"/>
      <c r="H670" s="9"/>
      <c r="I670" s="9"/>
      <c r="J670" s="9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4"/>
      <c r="V670" s="4"/>
      <c r="W670" s="4"/>
      <c r="X670" s="4"/>
      <c r="Y670" s="4"/>
      <c r="Z670" s="4"/>
      <c r="AA670" s="4"/>
      <c r="AB670" s="4"/>
    </row>
    <row r="671" spans="1:28" x14ac:dyDescent="0.25">
      <c r="A671" s="8"/>
      <c r="B671" s="8"/>
      <c r="C671" s="8"/>
      <c r="D671" s="8"/>
      <c r="E671" s="7"/>
      <c r="F671" s="7"/>
      <c r="G671" s="9"/>
      <c r="H671" s="9"/>
      <c r="I671" s="9"/>
      <c r="J671" s="9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4"/>
      <c r="V671" s="4"/>
      <c r="W671" s="4"/>
      <c r="X671" s="4"/>
      <c r="Y671" s="4"/>
      <c r="Z671" s="4"/>
      <c r="AA671" s="4"/>
      <c r="AB671" s="4"/>
    </row>
    <row r="672" spans="1:28" x14ac:dyDescent="0.25">
      <c r="A672" s="8"/>
      <c r="B672" s="8"/>
      <c r="C672" s="8"/>
      <c r="D672" s="8"/>
      <c r="E672" s="7"/>
      <c r="F672" s="7"/>
      <c r="G672" s="9"/>
      <c r="H672" s="9"/>
      <c r="I672" s="9"/>
      <c r="J672" s="9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4"/>
      <c r="V672" s="4"/>
      <c r="W672" s="4"/>
      <c r="X672" s="4"/>
      <c r="Y672" s="4"/>
      <c r="Z672" s="4"/>
      <c r="AA672" s="4"/>
      <c r="AB672" s="4"/>
    </row>
    <row r="673" spans="1:28" x14ac:dyDescent="0.25">
      <c r="A673" s="8"/>
      <c r="B673" s="8"/>
      <c r="C673" s="8"/>
      <c r="D673" s="8"/>
      <c r="E673" s="7"/>
      <c r="F673" s="7"/>
      <c r="G673" s="9"/>
      <c r="H673" s="9"/>
      <c r="I673" s="9"/>
      <c r="J673" s="9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4"/>
      <c r="V673" s="4"/>
      <c r="W673" s="4"/>
      <c r="X673" s="4"/>
      <c r="Y673" s="4"/>
      <c r="Z673" s="4"/>
      <c r="AA673" s="4"/>
      <c r="AB673" s="4"/>
    </row>
    <row r="674" spans="1:28" x14ac:dyDescent="0.25">
      <c r="A674" s="8"/>
      <c r="B674" s="8"/>
      <c r="C674" s="8"/>
      <c r="D674" s="8"/>
      <c r="E674" s="7"/>
      <c r="F674" s="7"/>
      <c r="G674" s="9"/>
      <c r="H674" s="9"/>
      <c r="I674" s="9"/>
      <c r="J674" s="9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4"/>
      <c r="V674" s="4"/>
      <c r="W674" s="4"/>
      <c r="X674" s="4"/>
      <c r="Y674" s="4"/>
      <c r="Z674" s="4"/>
      <c r="AA674" s="4"/>
      <c r="AB674" s="4"/>
    </row>
    <row r="675" spans="1:28" x14ac:dyDescent="0.25">
      <c r="A675" s="8"/>
      <c r="B675" s="8"/>
      <c r="C675" s="8"/>
      <c r="D675" s="8"/>
      <c r="E675" s="7"/>
      <c r="F675" s="7"/>
      <c r="G675" s="9"/>
      <c r="H675" s="9"/>
      <c r="I675" s="9"/>
      <c r="J675" s="9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4"/>
      <c r="V675" s="4"/>
      <c r="W675" s="4"/>
      <c r="X675" s="4"/>
      <c r="Y675" s="4"/>
      <c r="Z675" s="4"/>
      <c r="AA675" s="4"/>
      <c r="AB675" s="4"/>
    </row>
    <row r="676" spans="1:28" x14ac:dyDescent="0.25">
      <c r="A676" s="8"/>
      <c r="B676" s="8"/>
      <c r="C676" s="8"/>
      <c r="D676" s="8"/>
      <c r="E676" s="7"/>
      <c r="F676" s="7"/>
      <c r="G676" s="9"/>
      <c r="H676" s="9"/>
      <c r="I676" s="9"/>
      <c r="J676" s="9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4"/>
      <c r="V676" s="4"/>
      <c r="W676" s="4"/>
      <c r="X676" s="4"/>
      <c r="Y676" s="4"/>
      <c r="Z676" s="4"/>
      <c r="AA676" s="4"/>
      <c r="AB676" s="4"/>
    </row>
    <row r="677" spans="1:28" x14ac:dyDescent="0.25">
      <c r="A677" s="8"/>
      <c r="B677" s="8"/>
      <c r="C677" s="8"/>
      <c r="D677" s="8"/>
      <c r="E677" s="7"/>
      <c r="F677" s="7"/>
      <c r="G677" s="9"/>
      <c r="H677" s="9"/>
      <c r="I677" s="9"/>
      <c r="J677" s="9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4"/>
      <c r="V677" s="4"/>
      <c r="W677" s="4"/>
      <c r="X677" s="4"/>
      <c r="Y677" s="4"/>
      <c r="Z677" s="4"/>
      <c r="AA677" s="4"/>
      <c r="AB677" s="4"/>
    </row>
    <row r="678" spans="1:28" x14ac:dyDescent="0.25">
      <c r="A678" s="8"/>
      <c r="B678" s="8"/>
      <c r="C678" s="8"/>
      <c r="D678" s="8"/>
      <c r="E678" s="7"/>
      <c r="F678" s="7"/>
      <c r="G678" s="9"/>
      <c r="H678" s="9"/>
      <c r="I678" s="9"/>
      <c r="J678" s="9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4"/>
      <c r="V678" s="4"/>
      <c r="W678" s="4"/>
      <c r="X678" s="4"/>
      <c r="Y678" s="4"/>
      <c r="Z678" s="4"/>
      <c r="AA678" s="4"/>
      <c r="AB678" s="4"/>
    </row>
    <row r="679" spans="1:28" x14ac:dyDescent="0.25">
      <c r="A679" s="8"/>
      <c r="B679" s="8"/>
      <c r="C679" s="8"/>
      <c r="D679" s="8"/>
      <c r="E679" s="7"/>
      <c r="F679" s="7"/>
      <c r="G679" s="9"/>
      <c r="H679" s="9"/>
      <c r="I679" s="9"/>
      <c r="J679" s="9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4"/>
      <c r="V679" s="4"/>
      <c r="W679" s="4"/>
      <c r="X679" s="4"/>
      <c r="Y679" s="4"/>
      <c r="Z679" s="4"/>
      <c r="AA679" s="4"/>
      <c r="AB679" s="4"/>
    </row>
    <row r="680" spans="1:28" x14ac:dyDescent="0.25">
      <c r="A680" s="8"/>
      <c r="B680" s="8"/>
      <c r="C680" s="8"/>
      <c r="D680" s="8"/>
      <c r="E680" s="7"/>
      <c r="F680" s="7"/>
      <c r="G680" s="9"/>
      <c r="H680" s="9"/>
      <c r="I680" s="9"/>
      <c r="J680" s="9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4"/>
      <c r="V680" s="4"/>
      <c r="W680" s="4"/>
      <c r="X680" s="4"/>
      <c r="Y680" s="4"/>
      <c r="Z680" s="4"/>
      <c r="AA680" s="4"/>
      <c r="AB680" s="4"/>
    </row>
    <row r="681" spans="1:28" x14ac:dyDescent="0.25">
      <c r="A681" s="8"/>
      <c r="B681" s="8"/>
      <c r="C681" s="8"/>
      <c r="D681" s="8"/>
      <c r="E681" s="7"/>
      <c r="F681" s="7"/>
      <c r="G681" s="9"/>
      <c r="H681" s="9"/>
      <c r="I681" s="9"/>
      <c r="J681" s="9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4"/>
      <c r="V681" s="4"/>
      <c r="W681" s="4"/>
      <c r="X681" s="4"/>
      <c r="Y681" s="4"/>
      <c r="Z681" s="4"/>
      <c r="AA681" s="4"/>
      <c r="AB681" s="4"/>
    </row>
    <row r="682" spans="1:28" x14ac:dyDescent="0.25">
      <c r="A682" s="8"/>
      <c r="B682" s="8"/>
      <c r="C682" s="8"/>
      <c r="D682" s="8"/>
      <c r="E682" s="7"/>
      <c r="F682" s="7"/>
      <c r="G682" s="9"/>
      <c r="H682" s="9"/>
      <c r="I682" s="9"/>
      <c r="J682" s="9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4"/>
      <c r="V682" s="4"/>
      <c r="W682" s="4"/>
      <c r="X682" s="4"/>
      <c r="Y682" s="4"/>
      <c r="Z682" s="4"/>
      <c r="AA682" s="4"/>
      <c r="AB682" s="4"/>
    </row>
    <row r="683" spans="1:28" x14ac:dyDescent="0.25">
      <c r="A683" s="8"/>
      <c r="B683" s="8"/>
      <c r="C683" s="8"/>
      <c r="D683" s="8"/>
      <c r="E683" s="7"/>
      <c r="F683" s="7"/>
      <c r="G683" s="9"/>
      <c r="H683" s="9"/>
      <c r="I683" s="9"/>
      <c r="J683" s="9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4"/>
      <c r="V683" s="4"/>
      <c r="W683" s="4"/>
      <c r="X683" s="4"/>
      <c r="Y683" s="4"/>
      <c r="Z683" s="4"/>
      <c r="AA683" s="4"/>
      <c r="AB683" s="4"/>
    </row>
    <row r="684" spans="1:28" x14ac:dyDescent="0.25">
      <c r="A684" s="8"/>
      <c r="B684" s="8"/>
      <c r="C684" s="8"/>
      <c r="D684" s="8"/>
      <c r="E684" s="7"/>
      <c r="F684" s="7"/>
      <c r="G684" s="9"/>
      <c r="H684" s="9"/>
      <c r="I684" s="9"/>
      <c r="J684" s="9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4"/>
      <c r="V684" s="4"/>
      <c r="W684" s="4"/>
      <c r="X684" s="4"/>
      <c r="Y684" s="4"/>
      <c r="Z684" s="4"/>
      <c r="AA684" s="4"/>
      <c r="AB684" s="4"/>
    </row>
    <row r="685" spans="1:28" x14ac:dyDescent="0.25">
      <c r="A685" s="8"/>
      <c r="B685" s="8"/>
      <c r="C685" s="8"/>
      <c r="D685" s="8"/>
      <c r="E685" s="7"/>
      <c r="F685" s="7"/>
      <c r="G685" s="9"/>
      <c r="H685" s="9"/>
      <c r="I685" s="9"/>
      <c r="J685" s="9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4"/>
      <c r="V685" s="4"/>
      <c r="W685" s="4"/>
      <c r="X685" s="4"/>
      <c r="Y685" s="4"/>
      <c r="Z685" s="4"/>
      <c r="AA685" s="4"/>
      <c r="AB685" s="4"/>
    </row>
    <row r="686" spans="1:28" x14ac:dyDescent="0.25">
      <c r="A686" s="8"/>
      <c r="B686" s="8"/>
      <c r="C686" s="8"/>
      <c r="D686" s="8"/>
      <c r="E686" s="7"/>
      <c r="F686" s="7"/>
      <c r="G686" s="9"/>
      <c r="H686" s="9"/>
      <c r="I686" s="9"/>
      <c r="J686" s="9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4"/>
      <c r="V686" s="4"/>
      <c r="W686" s="4"/>
      <c r="X686" s="4"/>
      <c r="Y686" s="4"/>
      <c r="Z686" s="4"/>
      <c r="AA686" s="4"/>
      <c r="AB686" s="4"/>
    </row>
    <row r="687" spans="1:28" x14ac:dyDescent="0.25">
      <c r="A687" s="8"/>
      <c r="B687" s="8"/>
      <c r="C687" s="8"/>
      <c r="D687" s="8"/>
      <c r="E687" s="7"/>
      <c r="F687" s="7"/>
      <c r="G687" s="9"/>
      <c r="H687" s="9"/>
      <c r="I687" s="9"/>
      <c r="J687" s="9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4"/>
      <c r="V687" s="4"/>
      <c r="W687" s="4"/>
      <c r="X687" s="4"/>
      <c r="Y687" s="4"/>
      <c r="Z687" s="4"/>
      <c r="AA687" s="4"/>
      <c r="AB687" s="4"/>
    </row>
    <row r="688" spans="1:28" x14ac:dyDescent="0.25">
      <c r="A688" s="8"/>
      <c r="B688" s="8"/>
      <c r="C688" s="8"/>
      <c r="D688" s="8"/>
      <c r="E688" s="7"/>
      <c r="F688" s="7"/>
      <c r="G688" s="9"/>
      <c r="H688" s="9"/>
      <c r="I688" s="9"/>
      <c r="J688" s="9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4"/>
      <c r="V688" s="4"/>
      <c r="W688" s="4"/>
      <c r="X688" s="4"/>
      <c r="Y688" s="4"/>
      <c r="Z688" s="4"/>
      <c r="AA688" s="4"/>
      <c r="AB688" s="4"/>
    </row>
    <row r="689" spans="1:28" x14ac:dyDescent="0.25">
      <c r="A689" s="8"/>
      <c r="B689" s="8"/>
      <c r="C689" s="8"/>
      <c r="D689" s="8"/>
      <c r="E689" s="7"/>
      <c r="F689" s="7"/>
      <c r="G689" s="9"/>
      <c r="H689" s="9"/>
      <c r="I689" s="9"/>
      <c r="J689" s="9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4"/>
      <c r="V689" s="4"/>
      <c r="W689" s="4"/>
      <c r="X689" s="4"/>
      <c r="Y689" s="4"/>
      <c r="Z689" s="4"/>
      <c r="AA689" s="4"/>
      <c r="AB689" s="4"/>
    </row>
    <row r="690" spans="1:28" x14ac:dyDescent="0.25">
      <c r="A690" s="8"/>
      <c r="B690" s="8"/>
      <c r="C690" s="8"/>
      <c r="D690" s="8"/>
      <c r="E690" s="7"/>
      <c r="F690" s="7"/>
      <c r="G690" s="9"/>
      <c r="H690" s="9"/>
      <c r="I690" s="9"/>
      <c r="J690" s="9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4"/>
      <c r="V690" s="4"/>
      <c r="W690" s="4"/>
      <c r="X690" s="4"/>
      <c r="Y690" s="4"/>
      <c r="Z690" s="4"/>
      <c r="AA690" s="4"/>
      <c r="AB690" s="4"/>
    </row>
    <row r="691" spans="1:28" x14ac:dyDescent="0.25">
      <c r="A691" s="8"/>
      <c r="B691" s="8"/>
      <c r="C691" s="8"/>
      <c r="D691" s="8"/>
      <c r="E691" s="7"/>
      <c r="F691" s="7"/>
      <c r="G691" s="9"/>
      <c r="H691" s="9"/>
      <c r="I691" s="9"/>
      <c r="J691" s="9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4"/>
      <c r="V691" s="4"/>
      <c r="W691" s="4"/>
      <c r="X691" s="4"/>
      <c r="Y691" s="4"/>
      <c r="Z691" s="4"/>
      <c r="AA691" s="4"/>
      <c r="AB691" s="4"/>
    </row>
    <row r="692" spans="1:28" x14ac:dyDescent="0.25">
      <c r="A692" s="8"/>
      <c r="B692" s="8"/>
      <c r="C692" s="8"/>
      <c r="D692" s="8"/>
      <c r="E692" s="7"/>
      <c r="F692" s="7"/>
      <c r="G692" s="9"/>
      <c r="H692" s="9"/>
      <c r="I692" s="9"/>
      <c r="J692" s="9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4"/>
      <c r="V692" s="4"/>
      <c r="W692" s="4"/>
      <c r="X692" s="4"/>
      <c r="Y692" s="4"/>
      <c r="Z692" s="4"/>
      <c r="AA692" s="4"/>
      <c r="AB692" s="4"/>
    </row>
    <row r="693" spans="1:28" x14ac:dyDescent="0.25">
      <c r="A693" s="8"/>
      <c r="B693" s="8"/>
      <c r="C693" s="8"/>
      <c r="D693" s="8"/>
      <c r="E693" s="7"/>
      <c r="F693" s="7"/>
      <c r="G693" s="9"/>
      <c r="H693" s="9"/>
      <c r="I693" s="9"/>
      <c r="J693" s="9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4"/>
      <c r="V693" s="4"/>
      <c r="W693" s="4"/>
      <c r="X693" s="4"/>
      <c r="Y693" s="4"/>
      <c r="Z693" s="4"/>
      <c r="AA693" s="4"/>
      <c r="AB693" s="4"/>
    </row>
    <row r="694" spans="1:28" x14ac:dyDescent="0.25">
      <c r="A694" s="8"/>
      <c r="B694" s="8"/>
      <c r="C694" s="8"/>
      <c r="D694" s="8"/>
      <c r="E694" s="7"/>
      <c r="F694" s="7"/>
      <c r="G694" s="9"/>
      <c r="H694" s="9"/>
      <c r="I694" s="9"/>
      <c r="J694" s="9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4"/>
      <c r="V694" s="4"/>
      <c r="W694" s="4"/>
      <c r="X694" s="4"/>
      <c r="Y694" s="4"/>
      <c r="Z694" s="4"/>
      <c r="AA694" s="4"/>
      <c r="AB694" s="4"/>
    </row>
    <row r="695" spans="1:28" x14ac:dyDescent="0.25">
      <c r="A695" s="8"/>
      <c r="B695" s="8"/>
      <c r="C695" s="8"/>
      <c r="D695" s="8"/>
      <c r="E695" s="7"/>
      <c r="F695" s="7"/>
      <c r="G695" s="9"/>
      <c r="H695" s="9"/>
      <c r="I695" s="9"/>
      <c r="J695" s="9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4"/>
      <c r="V695" s="4"/>
      <c r="W695" s="4"/>
      <c r="X695" s="4"/>
      <c r="Y695" s="4"/>
      <c r="Z695" s="4"/>
      <c r="AA695" s="4"/>
      <c r="AB695" s="4"/>
    </row>
    <row r="696" spans="1:28" x14ac:dyDescent="0.25">
      <c r="A696" s="8"/>
      <c r="B696" s="8"/>
      <c r="C696" s="8"/>
      <c r="D696" s="8"/>
      <c r="E696" s="7"/>
      <c r="F696" s="7"/>
      <c r="G696" s="9"/>
      <c r="H696" s="9"/>
      <c r="I696" s="9"/>
      <c r="J696" s="9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4"/>
      <c r="V696" s="4"/>
      <c r="W696" s="4"/>
      <c r="X696" s="4"/>
      <c r="Y696" s="4"/>
      <c r="Z696" s="4"/>
      <c r="AA696" s="4"/>
      <c r="AB696" s="4"/>
    </row>
    <row r="697" spans="1:28" x14ac:dyDescent="0.25">
      <c r="A697" s="8"/>
      <c r="B697" s="8"/>
      <c r="C697" s="8"/>
      <c r="D697" s="8"/>
      <c r="E697" s="7"/>
      <c r="F697" s="7"/>
      <c r="G697" s="9"/>
      <c r="H697" s="9"/>
      <c r="I697" s="9"/>
      <c r="J697" s="9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4"/>
      <c r="V697" s="4"/>
      <c r="W697" s="4"/>
      <c r="X697" s="4"/>
      <c r="Y697" s="4"/>
      <c r="Z697" s="4"/>
      <c r="AA697" s="4"/>
      <c r="AB697" s="4"/>
    </row>
    <row r="698" spans="1:28" x14ac:dyDescent="0.25">
      <c r="A698" s="8"/>
      <c r="B698" s="8"/>
      <c r="C698" s="8"/>
      <c r="D698" s="8"/>
      <c r="E698" s="7"/>
      <c r="F698" s="7"/>
      <c r="G698" s="9"/>
      <c r="H698" s="9"/>
      <c r="I698" s="9"/>
      <c r="J698" s="9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4"/>
      <c r="V698" s="4"/>
      <c r="W698" s="4"/>
      <c r="X698" s="4"/>
      <c r="Y698" s="4"/>
      <c r="Z698" s="4"/>
      <c r="AA698" s="4"/>
      <c r="AB698" s="4"/>
    </row>
    <row r="699" spans="1:28" x14ac:dyDescent="0.25">
      <c r="A699" s="8"/>
      <c r="B699" s="8"/>
      <c r="C699" s="8"/>
      <c r="D699" s="8"/>
      <c r="E699" s="7"/>
      <c r="F699" s="7"/>
      <c r="G699" s="9"/>
      <c r="H699" s="9"/>
      <c r="I699" s="9"/>
      <c r="J699" s="9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4"/>
      <c r="V699" s="4"/>
      <c r="W699" s="4"/>
      <c r="X699" s="4"/>
      <c r="Y699" s="4"/>
      <c r="Z699" s="4"/>
      <c r="AA699" s="4"/>
      <c r="AB699" s="4"/>
    </row>
    <row r="700" spans="1:28" x14ac:dyDescent="0.25">
      <c r="A700" s="8"/>
      <c r="B700" s="8"/>
      <c r="C700" s="8"/>
      <c r="D700" s="8"/>
      <c r="E700" s="7"/>
      <c r="F700" s="7"/>
      <c r="G700" s="9"/>
      <c r="H700" s="9"/>
      <c r="I700" s="9"/>
      <c r="J700" s="9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4"/>
      <c r="V700" s="4"/>
      <c r="W700" s="4"/>
      <c r="X700" s="4"/>
      <c r="Y700" s="4"/>
      <c r="Z700" s="4"/>
      <c r="AA700" s="4"/>
      <c r="AB700" s="4"/>
    </row>
    <row r="701" spans="1:28" x14ac:dyDescent="0.25">
      <c r="A701" s="8"/>
      <c r="B701" s="8"/>
      <c r="C701" s="8"/>
      <c r="D701" s="8"/>
      <c r="E701" s="7"/>
      <c r="F701" s="7"/>
      <c r="G701" s="9"/>
      <c r="H701" s="9"/>
      <c r="I701" s="9"/>
      <c r="J701" s="9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4"/>
      <c r="V701" s="4"/>
      <c r="W701" s="4"/>
      <c r="X701" s="4"/>
      <c r="Y701" s="4"/>
      <c r="Z701" s="4"/>
      <c r="AA701" s="4"/>
      <c r="AB701" s="4"/>
    </row>
    <row r="702" spans="1:28" x14ac:dyDescent="0.25">
      <c r="A702" s="8"/>
      <c r="B702" s="8"/>
      <c r="C702" s="8"/>
      <c r="D702" s="8"/>
      <c r="E702" s="7"/>
      <c r="F702" s="7"/>
      <c r="G702" s="9"/>
      <c r="H702" s="9"/>
      <c r="I702" s="9"/>
      <c r="J702" s="9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4"/>
      <c r="V702" s="4"/>
      <c r="W702" s="4"/>
      <c r="X702" s="4"/>
      <c r="Y702" s="4"/>
      <c r="Z702" s="4"/>
      <c r="AA702" s="4"/>
      <c r="AB702" s="4"/>
    </row>
    <row r="703" spans="1:28" x14ac:dyDescent="0.25">
      <c r="A703" s="8"/>
      <c r="B703" s="8"/>
      <c r="C703" s="8"/>
      <c r="D703" s="8"/>
      <c r="E703" s="7"/>
      <c r="F703" s="7"/>
      <c r="G703" s="9"/>
      <c r="H703" s="9"/>
      <c r="I703" s="9"/>
      <c r="J703" s="9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4"/>
      <c r="V703" s="4"/>
      <c r="W703" s="4"/>
      <c r="X703" s="4"/>
      <c r="Y703" s="4"/>
      <c r="Z703" s="4"/>
      <c r="AA703" s="4"/>
      <c r="AB703" s="4"/>
    </row>
    <row r="704" spans="1:28" x14ac:dyDescent="0.25">
      <c r="A704" s="8"/>
      <c r="B704" s="8"/>
      <c r="C704" s="8"/>
      <c r="D704" s="8"/>
      <c r="E704" s="7"/>
      <c r="F704" s="7"/>
      <c r="G704" s="9"/>
      <c r="H704" s="9"/>
      <c r="I704" s="9"/>
      <c r="J704" s="9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4"/>
      <c r="V704" s="4"/>
      <c r="W704" s="4"/>
      <c r="X704" s="4"/>
      <c r="Y704" s="4"/>
      <c r="Z704" s="4"/>
      <c r="AA704" s="4"/>
      <c r="AB704" s="4"/>
    </row>
    <row r="705" spans="1:28" x14ac:dyDescent="0.25">
      <c r="A705" s="8"/>
      <c r="B705" s="8"/>
      <c r="C705" s="8"/>
      <c r="D705" s="8"/>
      <c r="E705" s="7"/>
      <c r="F705" s="7"/>
      <c r="G705" s="9"/>
      <c r="H705" s="9"/>
      <c r="I705" s="9"/>
      <c r="J705" s="9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4"/>
      <c r="V705" s="4"/>
      <c r="W705" s="4"/>
      <c r="X705" s="4"/>
      <c r="Y705" s="4"/>
      <c r="Z705" s="4"/>
      <c r="AA705" s="4"/>
      <c r="AB705" s="4"/>
    </row>
    <row r="706" spans="1:28" x14ac:dyDescent="0.25">
      <c r="A706" s="8"/>
      <c r="B706" s="8"/>
      <c r="C706" s="8"/>
      <c r="D706" s="8"/>
      <c r="E706" s="7"/>
      <c r="F706" s="7"/>
      <c r="G706" s="9"/>
      <c r="H706" s="9"/>
      <c r="I706" s="9"/>
      <c r="J706" s="9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4"/>
      <c r="V706" s="4"/>
      <c r="W706" s="4"/>
      <c r="X706" s="4"/>
      <c r="Y706" s="4"/>
      <c r="Z706" s="4"/>
      <c r="AA706" s="4"/>
      <c r="AB706" s="4"/>
    </row>
    <row r="707" spans="1:28" x14ac:dyDescent="0.25">
      <c r="A707" s="8"/>
      <c r="B707" s="8"/>
      <c r="C707" s="8"/>
      <c r="D707" s="8"/>
      <c r="E707" s="7"/>
      <c r="F707" s="7"/>
      <c r="G707" s="9"/>
      <c r="H707" s="9"/>
      <c r="I707" s="9"/>
      <c r="J707" s="9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4"/>
      <c r="V707" s="4"/>
      <c r="W707" s="4"/>
      <c r="X707" s="4"/>
      <c r="Y707" s="4"/>
      <c r="Z707" s="4"/>
      <c r="AA707" s="4"/>
      <c r="AB707" s="4"/>
    </row>
    <row r="708" spans="1:28" x14ac:dyDescent="0.25">
      <c r="A708" s="8"/>
      <c r="B708" s="8"/>
      <c r="C708" s="8"/>
      <c r="D708" s="8"/>
      <c r="E708" s="7"/>
      <c r="F708" s="7"/>
      <c r="G708" s="9"/>
      <c r="H708" s="9"/>
      <c r="I708" s="9"/>
      <c r="J708" s="9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4"/>
      <c r="V708" s="4"/>
      <c r="W708" s="4"/>
      <c r="X708" s="4"/>
      <c r="Y708" s="4"/>
      <c r="Z708" s="4"/>
      <c r="AA708" s="4"/>
      <c r="AB708" s="4"/>
    </row>
    <row r="709" spans="1:28" x14ac:dyDescent="0.25">
      <c r="A709" s="8"/>
      <c r="B709" s="8"/>
      <c r="C709" s="8"/>
      <c r="D709" s="8"/>
      <c r="E709" s="7"/>
      <c r="F709" s="7"/>
      <c r="G709" s="9"/>
      <c r="H709" s="9"/>
      <c r="I709" s="9"/>
      <c r="J709" s="9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4"/>
      <c r="V709" s="4"/>
      <c r="W709" s="4"/>
      <c r="X709" s="4"/>
      <c r="Y709" s="4"/>
      <c r="Z709" s="4"/>
      <c r="AA709" s="4"/>
      <c r="AB709" s="4"/>
    </row>
    <row r="710" spans="1:28" x14ac:dyDescent="0.25">
      <c r="A710" s="8"/>
      <c r="B710" s="8"/>
      <c r="C710" s="8"/>
      <c r="D710" s="8"/>
      <c r="E710" s="7"/>
      <c r="F710" s="7"/>
      <c r="G710" s="9"/>
      <c r="H710" s="9"/>
      <c r="I710" s="9"/>
      <c r="J710" s="9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4"/>
      <c r="V710" s="4"/>
      <c r="W710" s="4"/>
      <c r="X710" s="4"/>
      <c r="Y710" s="4"/>
      <c r="Z710" s="4"/>
      <c r="AA710" s="4"/>
      <c r="AB710" s="4"/>
    </row>
    <row r="711" spans="1:28" x14ac:dyDescent="0.25">
      <c r="A711" s="8"/>
      <c r="B711" s="8"/>
      <c r="C711" s="8"/>
      <c r="D711" s="8"/>
      <c r="E711" s="7"/>
      <c r="F711" s="7"/>
      <c r="G711" s="9"/>
      <c r="H711" s="9"/>
      <c r="I711" s="9"/>
      <c r="J711" s="9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4"/>
      <c r="V711" s="4"/>
      <c r="W711" s="4"/>
      <c r="X711" s="4"/>
      <c r="Y711" s="4"/>
      <c r="Z711" s="4"/>
      <c r="AA711" s="4"/>
      <c r="AB711" s="4"/>
    </row>
    <row r="712" spans="1:28" x14ac:dyDescent="0.25">
      <c r="A712" s="8"/>
      <c r="B712" s="8"/>
      <c r="C712" s="8"/>
      <c r="D712" s="8"/>
      <c r="E712" s="7"/>
      <c r="F712" s="7"/>
      <c r="G712" s="9"/>
      <c r="H712" s="9"/>
      <c r="I712" s="9"/>
      <c r="J712" s="9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4"/>
      <c r="V712" s="4"/>
      <c r="W712" s="4"/>
      <c r="X712" s="4"/>
      <c r="Y712" s="4"/>
      <c r="Z712" s="4"/>
      <c r="AA712" s="4"/>
      <c r="AB712" s="4"/>
    </row>
    <row r="713" spans="1:28" x14ac:dyDescent="0.25">
      <c r="A713" s="8"/>
      <c r="B713" s="8"/>
      <c r="C713" s="8"/>
      <c r="D713" s="8"/>
      <c r="E713" s="7"/>
      <c r="F713" s="7"/>
      <c r="G713" s="9"/>
      <c r="H713" s="9"/>
      <c r="I713" s="9"/>
      <c r="J713" s="9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4"/>
      <c r="V713" s="4"/>
      <c r="W713" s="4"/>
      <c r="X713" s="4"/>
      <c r="Y713" s="4"/>
      <c r="Z713" s="4"/>
      <c r="AA713" s="4"/>
      <c r="AB713" s="4"/>
    </row>
    <row r="714" spans="1:28" x14ac:dyDescent="0.25">
      <c r="A714" s="8"/>
      <c r="B714" s="8"/>
      <c r="C714" s="8"/>
      <c r="D714" s="8"/>
      <c r="E714" s="7"/>
      <c r="F714" s="7"/>
      <c r="G714" s="9"/>
      <c r="H714" s="9"/>
      <c r="I714" s="9"/>
      <c r="J714" s="9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4"/>
      <c r="V714" s="4"/>
      <c r="W714" s="4"/>
      <c r="X714" s="4"/>
      <c r="Y714" s="4"/>
      <c r="Z714" s="4"/>
      <c r="AA714" s="4"/>
      <c r="AB714" s="4"/>
    </row>
    <row r="715" spans="1:28" x14ac:dyDescent="0.25">
      <c r="A715" s="8"/>
      <c r="B715" s="8"/>
      <c r="C715" s="8"/>
      <c r="D715" s="8"/>
      <c r="E715" s="7"/>
      <c r="F715" s="7"/>
      <c r="G715" s="9"/>
      <c r="H715" s="9"/>
      <c r="I715" s="9"/>
      <c r="J715" s="9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4"/>
      <c r="V715" s="4"/>
      <c r="W715" s="4"/>
      <c r="X715" s="4"/>
      <c r="Y715" s="4"/>
      <c r="Z715" s="4"/>
      <c r="AA715" s="4"/>
      <c r="AB715" s="4"/>
    </row>
    <row r="716" spans="1:28" x14ac:dyDescent="0.25">
      <c r="A716" s="8"/>
      <c r="B716" s="8"/>
      <c r="C716" s="8"/>
      <c r="D716" s="8"/>
      <c r="E716" s="7"/>
      <c r="F716" s="7"/>
      <c r="G716" s="9"/>
      <c r="H716" s="9"/>
      <c r="I716" s="9"/>
      <c r="J716" s="9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4"/>
      <c r="V716" s="4"/>
      <c r="W716" s="4"/>
      <c r="X716" s="4"/>
      <c r="Y716" s="4"/>
      <c r="Z716" s="4"/>
      <c r="AA716" s="4"/>
      <c r="AB716" s="4"/>
    </row>
    <row r="717" spans="1:28" x14ac:dyDescent="0.25">
      <c r="A717" s="8"/>
      <c r="B717" s="8"/>
      <c r="C717" s="8"/>
      <c r="D717" s="8"/>
      <c r="E717" s="7"/>
      <c r="F717" s="7"/>
      <c r="G717" s="9"/>
      <c r="H717" s="9"/>
      <c r="I717" s="9"/>
      <c r="J717" s="9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4"/>
      <c r="V717" s="4"/>
      <c r="W717" s="4"/>
      <c r="X717" s="4"/>
      <c r="Y717" s="4"/>
      <c r="Z717" s="4"/>
      <c r="AA717" s="4"/>
      <c r="AB717" s="4"/>
    </row>
    <row r="718" spans="1:28" x14ac:dyDescent="0.25">
      <c r="A718" s="8"/>
      <c r="B718" s="8"/>
      <c r="C718" s="8"/>
      <c r="D718" s="8"/>
      <c r="E718" s="7"/>
      <c r="F718" s="7"/>
      <c r="G718" s="9"/>
      <c r="H718" s="9"/>
      <c r="I718" s="9"/>
      <c r="J718" s="9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4"/>
      <c r="V718" s="4"/>
      <c r="W718" s="4"/>
      <c r="X718" s="4"/>
      <c r="Y718" s="4"/>
      <c r="Z718" s="4"/>
      <c r="AA718" s="4"/>
      <c r="AB718" s="4"/>
    </row>
    <row r="719" spans="1:28" x14ac:dyDescent="0.25">
      <c r="A719" s="8"/>
      <c r="B719" s="8"/>
      <c r="C719" s="8"/>
      <c r="D719" s="8"/>
      <c r="E719" s="7"/>
      <c r="F719" s="7"/>
      <c r="G719" s="9"/>
      <c r="H719" s="9"/>
      <c r="I719" s="9"/>
      <c r="J719" s="9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4"/>
      <c r="V719" s="4"/>
      <c r="W719" s="4"/>
      <c r="X719" s="4"/>
      <c r="Y719" s="4"/>
      <c r="Z719" s="4"/>
      <c r="AA719" s="4"/>
      <c r="AB719" s="4"/>
    </row>
    <row r="720" spans="1:28" x14ac:dyDescent="0.25">
      <c r="A720" s="8"/>
      <c r="B720" s="8"/>
      <c r="C720" s="8"/>
      <c r="D720" s="8"/>
      <c r="E720" s="7"/>
      <c r="F720" s="7"/>
      <c r="G720" s="9"/>
      <c r="H720" s="9"/>
      <c r="I720" s="9"/>
      <c r="J720" s="9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4"/>
      <c r="V720" s="4"/>
      <c r="W720" s="4"/>
      <c r="X720" s="4"/>
      <c r="Y720" s="4"/>
      <c r="Z720" s="4"/>
      <c r="AA720" s="4"/>
      <c r="AB720" s="4"/>
    </row>
    <row r="721" spans="1:28" x14ac:dyDescent="0.25">
      <c r="A721" s="8"/>
      <c r="B721" s="8"/>
      <c r="C721" s="8"/>
      <c r="D721" s="8"/>
      <c r="E721" s="7"/>
      <c r="F721" s="7"/>
      <c r="G721" s="9"/>
      <c r="H721" s="9"/>
      <c r="I721" s="9"/>
      <c r="J721" s="9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4"/>
      <c r="V721" s="4"/>
      <c r="W721" s="4"/>
      <c r="X721" s="4"/>
      <c r="Y721" s="4"/>
      <c r="Z721" s="4"/>
      <c r="AA721" s="4"/>
      <c r="AB721" s="4"/>
    </row>
    <row r="722" spans="1:28" x14ac:dyDescent="0.25">
      <c r="A722" s="8"/>
      <c r="B722" s="8"/>
      <c r="C722" s="8"/>
      <c r="D722" s="8"/>
      <c r="E722" s="7"/>
      <c r="F722" s="7"/>
      <c r="G722" s="9"/>
      <c r="H722" s="9"/>
      <c r="I722" s="9"/>
      <c r="J722" s="9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4"/>
      <c r="V722" s="4"/>
      <c r="W722" s="4"/>
      <c r="X722" s="4"/>
      <c r="Y722" s="4"/>
      <c r="Z722" s="4"/>
      <c r="AA722" s="4"/>
      <c r="AB722" s="4"/>
    </row>
    <row r="723" spans="1:28" x14ac:dyDescent="0.25">
      <c r="A723" s="8"/>
      <c r="B723" s="8"/>
      <c r="C723" s="8"/>
      <c r="D723" s="8"/>
      <c r="E723" s="7"/>
      <c r="F723" s="7"/>
      <c r="G723" s="9"/>
      <c r="H723" s="9"/>
      <c r="I723" s="9"/>
      <c r="J723" s="9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4"/>
      <c r="V723" s="4"/>
      <c r="W723" s="4"/>
      <c r="X723" s="4"/>
      <c r="Y723" s="4"/>
      <c r="Z723" s="4"/>
      <c r="AA723" s="4"/>
      <c r="AB723" s="4"/>
    </row>
    <row r="724" spans="1:28" x14ac:dyDescent="0.25">
      <c r="A724" s="8"/>
      <c r="B724" s="8"/>
      <c r="C724" s="8"/>
      <c r="D724" s="8"/>
      <c r="E724" s="7"/>
      <c r="F724" s="7"/>
      <c r="G724" s="9"/>
      <c r="H724" s="9"/>
      <c r="I724" s="9"/>
      <c r="J724" s="9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4"/>
      <c r="V724" s="4"/>
      <c r="W724" s="4"/>
      <c r="X724" s="4"/>
      <c r="Y724" s="4"/>
      <c r="Z724" s="4"/>
      <c r="AA724" s="4"/>
      <c r="AB724" s="4"/>
    </row>
    <row r="725" spans="1:28" x14ac:dyDescent="0.25">
      <c r="A725" s="8"/>
      <c r="B725" s="8"/>
      <c r="C725" s="8"/>
      <c r="D725" s="8"/>
      <c r="E725" s="7"/>
      <c r="F725" s="7"/>
      <c r="G725" s="9"/>
      <c r="H725" s="9"/>
      <c r="I725" s="9"/>
      <c r="J725" s="9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4"/>
      <c r="V725" s="4"/>
      <c r="W725" s="4"/>
      <c r="X725" s="4"/>
      <c r="Y725" s="4"/>
      <c r="Z725" s="4"/>
      <c r="AA725" s="4"/>
      <c r="AB725" s="4"/>
    </row>
    <row r="726" spans="1:28" x14ac:dyDescent="0.25">
      <c r="A726" s="8"/>
      <c r="B726" s="8"/>
      <c r="C726" s="8"/>
      <c r="D726" s="8"/>
      <c r="E726" s="7"/>
      <c r="F726" s="7"/>
      <c r="G726" s="9"/>
      <c r="H726" s="9"/>
      <c r="I726" s="9"/>
      <c r="J726" s="9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4"/>
      <c r="V726" s="4"/>
      <c r="W726" s="4"/>
      <c r="X726" s="4"/>
      <c r="Y726" s="4"/>
      <c r="Z726" s="4"/>
      <c r="AA726" s="4"/>
      <c r="AB726" s="4"/>
    </row>
  </sheetData>
  <sheetProtection algorithmName="SHA-512" hashValue="EeGHhfZr2T3nLXD0e1jDgK4kpBlvyB+EIZ2vUaFlAZvitjJ3Iev8uq//jcxZp5kB7lWxIJDksk0zurdmt239fQ==" saltValue="EVlDPCPtRpeetqDiDpZiqw==" spinCount="100000" sheet="1" objects="1" scenarios="1"/>
  <mergeCells count="230">
    <mergeCell ref="J60:K60"/>
    <mergeCell ref="L60:M60"/>
    <mergeCell ref="N60:O60"/>
    <mergeCell ref="P60:Q60"/>
    <mergeCell ref="R60:S60"/>
    <mergeCell ref="A60:I60"/>
    <mergeCell ref="A71:I71"/>
    <mergeCell ref="A70:I70"/>
    <mergeCell ref="A69:I69"/>
    <mergeCell ref="A68:I68"/>
    <mergeCell ref="A67:I67"/>
    <mergeCell ref="A66:I66"/>
    <mergeCell ref="A65:I65"/>
    <mergeCell ref="A64:I64"/>
    <mergeCell ref="A63:I63"/>
    <mergeCell ref="A41:S41"/>
    <mergeCell ref="A33:S33"/>
    <mergeCell ref="B34:I34"/>
    <mergeCell ref="J50:K50"/>
    <mergeCell ref="J49:K49"/>
    <mergeCell ref="A45:S45"/>
    <mergeCell ref="A44:I44"/>
    <mergeCell ref="R44:S44"/>
    <mergeCell ref="N44:O44"/>
    <mergeCell ref="J44:K44"/>
    <mergeCell ref="R48:S48"/>
    <mergeCell ref="R47:S47"/>
    <mergeCell ref="R46:S46"/>
    <mergeCell ref="J48:K48"/>
    <mergeCell ref="J47:K47"/>
    <mergeCell ref="J46:K46"/>
    <mergeCell ref="A40:I40"/>
    <mergeCell ref="B42:I42"/>
    <mergeCell ref="B43:I43"/>
    <mergeCell ref="N40:O40"/>
    <mergeCell ref="N39:O39"/>
    <mergeCell ref="N38:O38"/>
    <mergeCell ref="N37:O37"/>
    <mergeCell ref="N36:O36"/>
    <mergeCell ref="A25:I25"/>
    <mergeCell ref="A26:S26"/>
    <mergeCell ref="B27:I27"/>
    <mergeCell ref="J27:K27"/>
    <mergeCell ref="L27:M27"/>
    <mergeCell ref="N27:O27"/>
    <mergeCell ref="R27:S27"/>
    <mergeCell ref="P27:Q27"/>
    <mergeCell ref="A24:I24"/>
    <mergeCell ref="A1:S1"/>
    <mergeCell ref="A2:S2"/>
    <mergeCell ref="B6:E6"/>
    <mergeCell ref="B7:E7"/>
    <mergeCell ref="A5:E5"/>
    <mergeCell ref="A3:S3"/>
    <mergeCell ref="J4:K4"/>
    <mergeCell ref="L4:M4"/>
    <mergeCell ref="N4:O4"/>
    <mergeCell ref="P4:Q4"/>
    <mergeCell ref="R4:S4"/>
    <mergeCell ref="A4:I4"/>
    <mergeCell ref="B8:E8"/>
    <mergeCell ref="E23:F23"/>
    <mergeCell ref="A15:S15"/>
    <mergeCell ref="E16:F16"/>
    <mergeCell ref="B9:E9"/>
    <mergeCell ref="B10:E10"/>
    <mergeCell ref="B11:E11"/>
    <mergeCell ref="B12:E12"/>
    <mergeCell ref="B13:E13"/>
    <mergeCell ref="A14:I14"/>
    <mergeCell ref="E17:F17"/>
    <mergeCell ref="E18:F18"/>
    <mergeCell ref="E19:F19"/>
    <mergeCell ref="E20:F20"/>
    <mergeCell ref="E21:F21"/>
    <mergeCell ref="E22:F22"/>
    <mergeCell ref="N59:O59"/>
    <mergeCell ref="N58:O58"/>
    <mergeCell ref="N57:O57"/>
    <mergeCell ref="N56:O56"/>
    <mergeCell ref="N55:O55"/>
    <mergeCell ref="N54:O54"/>
    <mergeCell ref="N53:O53"/>
    <mergeCell ref="N52:O52"/>
    <mergeCell ref="R57:S57"/>
    <mergeCell ref="R56:S56"/>
    <mergeCell ref="R55:S55"/>
    <mergeCell ref="P54:Q54"/>
    <mergeCell ref="P53:Q53"/>
    <mergeCell ref="P52:Q52"/>
    <mergeCell ref="P59:Q59"/>
    <mergeCell ref="P58:Q58"/>
    <mergeCell ref="P57:Q57"/>
    <mergeCell ref="P56:Q56"/>
    <mergeCell ref="P55:Q55"/>
    <mergeCell ref="R58:S58"/>
    <mergeCell ref="J28:K28"/>
    <mergeCell ref="J31:K31"/>
    <mergeCell ref="J30:K30"/>
    <mergeCell ref="J29:K29"/>
    <mergeCell ref="A32:I32"/>
    <mergeCell ref="J32:K32"/>
    <mergeCell ref="J40:K40"/>
    <mergeCell ref="J39:K39"/>
    <mergeCell ref="J38:K38"/>
    <mergeCell ref="J37:K37"/>
    <mergeCell ref="J36:K36"/>
    <mergeCell ref="J35:K35"/>
    <mergeCell ref="B36:I36"/>
    <mergeCell ref="B37:I37"/>
    <mergeCell ref="B35:I35"/>
    <mergeCell ref="B38:I38"/>
    <mergeCell ref="E39:I39"/>
    <mergeCell ref="B28:I28"/>
    <mergeCell ref="B29:I29"/>
    <mergeCell ref="B30:I30"/>
    <mergeCell ref="B31:I31"/>
    <mergeCell ref="N32:O32"/>
    <mergeCell ref="N31:O31"/>
    <mergeCell ref="N30:O30"/>
    <mergeCell ref="N29:O29"/>
    <mergeCell ref="N28:O28"/>
    <mergeCell ref="L32:M32"/>
    <mergeCell ref="L31:M31"/>
    <mergeCell ref="L30:M30"/>
    <mergeCell ref="L29:M29"/>
    <mergeCell ref="L28:M28"/>
    <mergeCell ref="P32:Q32"/>
    <mergeCell ref="P31:Q31"/>
    <mergeCell ref="P30:Q30"/>
    <mergeCell ref="P29:Q29"/>
    <mergeCell ref="P28:Q28"/>
    <mergeCell ref="R32:S32"/>
    <mergeCell ref="R31:S31"/>
    <mergeCell ref="R30:S30"/>
    <mergeCell ref="R29:S29"/>
    <mergeCell ref="R28:S28"/>
    <mergeCell ref="N35:O35"/>
    <mergeCell ref="N34:O34"/>
    <mergeCell ref="J34:K34"/>
    <mergeCell ref="L40:M40"/>
    <mergeCell ref="L39:M39"/>
    <mergeCell ref="L38:M38"/>
    <mergeCell ref="L36:M36"/>
    <mergeCell ref="L37:M37"/>
    <mergeCell ref="L35:M35"/>
    <mergeCell ref="L34:M34"/>
    <mergeCell ref="R35:S35"/>
    <mergeCell ref="R34:S34"/>
    <mergeCell ref="P40:Q40"/>
    <mergeCell ref="P39:Q39"/>
    <mergeCell ref="P38:Q38"/>
    <mergeCell ref="P37:Q37"/>
    <mergeCell ref="R40:S40"/>
    <mergeCell ref="R39:S39"/>
    <mergeCell ref="R38:S38"/>
    <mergeCell ref="R37:S37"/>
    <mergeCell ref="R36:S36"/>
    <mergeCell ref="P36:Q36"/>
    <mergeCell ref="P35:Q35"/>
    <mergeCell ref="P34:Q34"/>
    <mergeCell ref="N43:O43"/>
    <mergeCell ref="N42:O42"/>
    <mergeCell ref="L44:M44"/>
    <mergeCell ref="L43:M43"/>
    <mergeCell ref="L42:M42"/>
    <mergeCell ref="R43:S43"/>
    <mergeCell ref="R42:S42"/>
    <mergeCell ref="P44:Q44"/>
    <mergeCell ref="P43:Q43"/>
    <mergeCell ref="P42:Q42"/>
    <mergeCell ref="J43:K43"/>
    <mergeCell ref="J42:K42"/>
    <mergeCell ref="L59:M59"/>
    <mergeCell ref="L58:M58"/>
    <mergeCell ref="L57:M57"/>
    <mergeCell ref="L56:M56"/>
    <mergeCell ref="L55:M55"/>
    <mergeCell ref="L54:M54"/>
    <mergeCell ref="L53:M53"/>
    <mergeCell ref="L52:M52"/>
    <mergeCell ref="L51:M51"/>
    <mergeCell ref="L50:M50"/>
    <mergeCell ref="L49:M49"/>
    <mergeCell ref="L48:M48"/>
    <mergeCell ref="L47:M47"/>
    <mergeCell ref="L46:M46"/>
    <mergeCell ref="R49:S49"/>
    <mergeCell ref="N49:O49"/>
    <mergeCell ref="N48:O48"/>
    <mergeCell ref="N47:O47"/>
    <mergeCell ref="N46:O46"/>
    <mergeCell ref="P50:Q50"/>
    <mergeCell ref="P49:Q49"/>
    <mergeCell ref="P46:Q46"/>
    <mergeCell ref="P47:Q47"/>
    <mergeCell ref="P48:Q48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N51:O51"/>
    <mergeCell ref="N50:O50"/>
    <mergeCell ref="P51:Q51"/>
    <mergeCell ref="A61:S61"/>
    <mergeCell ref="J55:K55"/>
    <mergeCell ref="J54:K54"/>
    <mergeCell ref="J53:K53"/>
    <mergeCell ref="J52:K52"/>
    <mergeCell ref="J51:K51"/>
    <mergeCell ref="A59:I59"/>
    <mergeCell ref="J59:K59"/>
    <mergeCell ref="J58:K58"/>
    <mergeCell ref="J57:K57"/>
    <mergeCell ref="J56:K56"/>
    <mergeCell ref="A58:I58"/>
    <mergeCell ref="B55:I55"/>
    <mergeCell ref="A56:I56"/>
    <mergeCell ref="A57:I57"/>
    <mergeCell ref="R54:S54"/>
    <mergeCell ref="R53:S53"/>
    <mergeCell ref="R52:S52"/>
    <mergeCell ref="R51:S51"/>
    <mergeCell ref="R50:S50"/>
    <mergeCell ref="R59:S59"/>
  </mergeCells>
  <printOptions horizontalCentered="1" verticalCentered="1"/>
  <pageMargins left="0.25" right="0.25" top="0.25" bottom="0.25" header="0.3" footer="0.3"/>
  <pageSetup scale="65" orientation="landscape" r:id="rId1"/>
  <ignoredErrors>
    <ignoredError sqref="A6:A13 A16:A23 A27:A31 A42:A43 A46:A52 A53:A55 A34:A38" numberStoredAsText="1"/>
    <ignoredError sqref="K66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'Cap Calculations'!$A$24:$A$28</xm:f>
          </x14:formula1>
          <xm:sqref>F7:F13</xm:sqref>
        </x14:dataValidation>
        <x14:dataValidation type="list" allowBlank="1" showInputMessage="1" showErrorMessage="1">
          <x14:formula1>
            <xm:f>'Cap Calculations'!$A$23:$A$27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zoomScale="130" zoomScaleNormal="130" workbookViewId="0">
      <selection sqref="A1:G1"/>
    </sheetView>
  </sheetViews>
  <sheetFormatPr defaultColWidth="9.109375" defaultRowHeight="15.6" x14ac:dyDescent="0.3"/>
  <cols>
    <col min="1" max="1" width="37.109375" style="22" customWidth="1"/>
    <col min="2" max="6" width="20.6640625" style="23" customWidth="1"/>
    <col min="7" max="7" width="20.6640625" style="24" customWidth="1"/>
    <col min="8" max="16384" width="9.109375" style="22"/>
  </cols>
  <sheetData>
    <row r="1" spans="1:7" ht="17.399999999999999" x14ac:dyDescent="0.3">
      <c r="A1" s="307" t="s">
        <v>58</v>
      </c>
      <c r="B1" s="307"/>
      <c r="C1" s="307"/>
      <c r="D1" s="307"/>
      <c r="E1" s="307"/>
      <c r="F1" s="307"/>
      <c r="G1" s="307"/>
    </row>
    <row r="2" spans="1:7" ht="17.399999999999999" x14ac:dyDescent="0.3">
      <c r="A2" s="140"/>
      <c r="B2" s="32"/>
      <c r="C2" s="32"/>
      <c r="D2" s="32"/>
      <c r="E2" s="32"/>
      <c r="F2" s="32"/>
      <c r="G2" s="32"/>
    </row>
    <row r="3" spans="1:7" ht="16.2" thickBot="1" x14ac:dyDescent="0.35"/>
    <row r="4" spans="1:7" ht="30" customHeight="1" thickBot="1" x14ac:dyDescent="0.3">
      <c r="A4" s="144"/>
      <c r="B4" s="25" t="s">
        <v>55</v>
      </c>
      <c r="C4" s="25" t="s">
        <v>56</v>
      </c>
      <c r="D4" s="25" t="s">
        <v>71</v>
      </c>
      <c r="E4" s="25" t="s">
        <v>72</v>
      </c>
      <c r="F4" s="25" t="s">
        <v>73</v>
      </c>
      <c r="G4" s="26" t="s">
        <v>60</v>
      </c>
    </row>
    <row r="5" spans="1:7" ht="30" customHeight="1" x14ac:dyDescent="0.25">
      <c r="A5" s="304" t="s">
        <v>61</v>
      </c>
      <c r="B5" s="305"/>
      <c r="C5" s="305"/>
      <c r="D5" s="305"/>
      <c r="E5" s="305"/>
      <c r="F5" s="305"/>
      <c r="G5" s="306"/>
    </row>
    <row r="6" spans="1:7" ht="30" customHeight="1" x14ac:dyDescent="0.25">
      <c r="A6" s="162" t="s">
        <v>99</v>
      </c>
      <c r="B6" s="141">
        <v>0</v>
      </c>
      <c r="C6" s="141">
        <v>0</v>
      </c>
      <c r="D6" s="142">
        <v>0</v>
      </c>
      <c r="E6" s="142">
        <v>0</v>
      </c>
      <c r="F6" s="142">
        <v>0</v>
      </c>
      <c r="G6" s="143">
        <f>SUM(B6:F6)</f>
        <v>0</v>
      </c>
    </row>
    <row r="7" spans="1:7" ht="30" customHeight="1" x14ac:dyDescent="0.25">
      <c r="A7" s="162" t="s">
        <v>100</v>
      </c>
      <c r="B7" s="141">
        <v>0</v>
      </c>
      <c r="C7" s="141">
        <v>0</v>
      </c>
      <c r="D7" s="141">
        <v>0</v>
      </c>
      <c r="E7" s="141">
        <v>0</v>
      </c>
      <c r="F7" s="141">
        <v>0</v>
      </c>
      <c r="G7" s="143">
        <f>SUM(B7:F7)</f>
        <v>0</v>
      </c>
    </row>
    <row r="8" spans="1:7" ht="30" customHeight="1" x14ac:dyDescent="0.25">
      <c r="A8" s="162" t="s">
        <v>101</v>
      </c>
      <c r="B8" s="163">
        <f>B6+B7</f>
        <v>0</v>
      </c>
      <c r="C8" s="163">
        <f t="shared" ref="C8:E8" si="0">C6+C7</f>
        <v>0</v>
      </c>
      <c r="D8" s="163">
        <f t="shared" si="0"/>
        <v>0</v>
      </c>
      <c r="E8" s="163">
        <f t="shared" si="0"/>
        <v>0</v>
      </c>
      <c r="F8" s="163">
        <f>F6+F7</f>
        <v>0</v>
      </c>
      <c r="G8" s="143">
        <f>SUM(B8:F8)</f>
        <v>0</v>
      </c>
    </row>
    <row r="9" spans="1:7" ht="30" customHeight="1" thickBot="1" x14ac:dyDescent="0.3">
      <c r="A9" s="145" t="s">
        <v>59</v>
      </c>
      <c r="B9" s="27">
        <f>IF(B8&gt;25000,B8-B8+25000,B8)</f>
        <v>0</v>
      </c>
      <c r="C9" s="27">
        <f>IF(B8+C8&lt;25000,C8,25000-B9)</f>
        <v>0</v>
      </c>
      <c r="D9" s="27">
        <f>IF(B8+C8+D8&lt;25000,D8,25000-B9-C9)</f>
        <v>0</v>
      </c>
      <c r="E9" s="27">
        <f>IF(B8+C8+D8+E8&lt;25000,E8,25000-B9-C9-D9)</f>
        <v>0</v>
      </c>
      <c r="F9" s="27">
        <f>IF(B8+C8+D8+E8+F8&lt;25000,F8,25000-B9-C9-D9-E9)</f>
        <v>0</v>
      </c>
      <c r="G9" s="28">
        <f>SUM(B9:F9)</f>
        <v>0</v>
      </c>
    </row>
    <row r="10" spans="1:7" ht="30" customHeight="1" x14ac:dyDescent="0.25">
      <c r="A10" s="308" t="s">
        <v>61</v>
      </c>
      <c r="B10" s="309"/>
      <c r="C10" s="309"/>
      <c r="D10" s="309"/>
      <c r="E10" s="309"/>
      <c r="F10" s="309"/>
      <c r="G10" s="310"/>
    </row>
    <row r="11" spans="1:7" ht="30" customHeight="1" x14ac:dyDescent="0.25">
      <c r="A11" s="164" t="s">
        <v>99</v>
      </c>
      <c r="B11" s="146">
        <v>0</v>
      </c>
      <c r="C11" s="146">
        <v>0</v>
      </c>
      <c r="D11" s="147">
        <v>0</v>
      </c>
      <c r="E11" s="147">
        <v>0</v>
      </c>
      <c r="F11" s="147">
        <v>0</v>
      </c>
      <c r="G11" s="148">
        <f>SUM(B11:F11)</f>
        <v>0</v>
      </c>
    </row>
    <row r="12" spans="1:7" ht="30" customHeight="1" x14ac:dyDescent="0.25">
      <c r="A12" s="164" t="s">
        <v>100</v>
      </c>
      <c r="B12" s="146">
        <v>0</v>
      </c>
      <c r="C12" s="146">
        <v>0</v>
      </c>
      <c r="D12" s="147">
        <v>0</v>
      </c>
      <c r="E12" s="147">
        <v>0</v>
      </c>
      <c r="F12" s="147">
        <v>0</v>
      </c>
      <c r="G12" s="148">
        <f>SUM(B12:F12)</f>
        <v>0</v>
      </c>
    </row>
    <row r="13" spans="1:7" ht="30" customHeight="1" x14ac:dyDescent="0.25">
      <c r="A13" s="164" t="s">
        <v>101</v>
      </c>
      <c r="B13" s="165">
        <f>B11+B12</f>
        <v>0</v>
      </c>
      <c r="C13" s="165">
        <f t="shared" ref="C13" si="1">C11+C12</f>
        <v>0</v>
      </c>
      <c r="D13" s="165">
        <f t="shared" ref="D13" si="2">D11+D12</f>
        <v>0</v>
      </c>
      <c r="E13" s="165">
        <f t="shared" ref="E13" si="3">E11+E12</f>
        <v>0</v>
      </c>
      <c r="F13" s="165">
        <f>F11+F12</f>
        <v>0</v>
      </c>
      <c r="G13" s="148">
        <f>SUM(B13:F13)</f>
        <v>0</v>
      </c>
    </row>
    <row r="14" spans="1:7" ht="30" customHeight="1" thickBot="1" x14ac:dyDescent="0.3">
      <c r="A14" s="149" t="s">
        <v>59</v>
      </c>
      <c r="B14" s="150">
        <f>IF(B13&gt;25000,B13-B13+25000,B13)</f>
        <v>0</v>
      </c>
      <c r="C14" s="150">
        <f>IF(B13+C13&lt;25000,C13,25000-B14)</f>
        <v>0</v>
      </c>
      <c r="D14" s="150">
        <f>IF(B13+C13+D13&lt;25000,D13,25000-B14-C14)</f>
        <v>0</v>
      </c>
      <c r="E14" s="150">
        <f>IF(B13+C13+D13+E13&lt;25000,E13,25000-B14-C14-D14)</f>
        <v>0</v>
      </c>
      <c r="F14" s="150">
        <f>IF(B13+C13+D13+E13+F13&lt;25000,F13,25000-B14-C14-D14-E14)</f>
        <v>0</v>
      </c>
      <c r="G14" s="151">
        <f>SUM(B14:F14)</f>
        <v>0</v>
      </c>
    </row>
    <row r="15" spans="1:7" ht="30" customHeight="1" x14ac:dyDescent="0.25">
      <c r="A15" s="304" t="s">
        <v>61</v>
      </c>
      <c r="B15" s="305"/>
      <c r="C15" s="305"/>
      <c r="D15" s="305"/>
      <c r="E15" s="305"/>
      <c r="F15" s="305"/>
      <c r="G15" s="306"/>
    </row>
    <row r="16" spans="1:7" ht="30" customHeight="1" x14ac:dyDescent="0.25">
      <c r="A16" s="162" t="s">
        <v>99</v>
      </c>
      <c r="B16" s="152">
        <v>0</v>
      </c>
      <c r="C16" s="152">
        <v>0</v>
      </c>
      <c r="D16" s="153">
        <v>0</v>
      </c>
      <c r="E16" s="153">
        <v>0</v>
      </c>
      <c r="F16" s="153">
        <v>0</v>
      </c>
      <c r="G16" s="143">
        <f>SUM(B16:F16)</f>
        <v>0</v>
      </c>
    </row>
    <row r="17" spans="1:7" ht="30" customHeight="1" x14ac:dyDescent="0.25">
      <c r="A17" s="162" t="s">
        <v>100</v>
      </c>
      <c r="B17" s="152">
        <v>0</v>
      </c>
      <c r="C17" s="152">
        <v>0</v>
      </c>
      <c r="D17" s="153">
        <v>0</v>
      </c>
      <c r="E17" s="153">
        <v>0</v>
      </c>
      <c r="F17" s="153">
        <v>0</v>
      </c>
      <c r="G17" s="143">
        <f>SUM(B17:F17)</f>
        <v>0</v>
      </c>
    </row>
    <row r="18" spans="1:7" ht="30" customHeight="1" x14ac:dyDescent="0.25">
      <c r="A18" s="162" t="s">
        <v>101</v>
      </c>
      <c r="B18" s="166">
        <f>B16+B17</f>
        <v>0</v>
      </c>
      <c r="C18" s="166">
        <f>C16+C17</f>
        <v>0</v>
      </c>
      <c r="D18" s="166">
        <f>D16+D17</f>
        <v>0</v>
      </c>
      <c r="E18" s="166">
        <f>E16+E17</f>
        <v>0</v>
      </c>
      <c r="F18" s="166">
        <f>F16+F17</f>
        <v>0</v>
      </c>
      <c r="G18" s="143">
        <f>SUM(B18:F18)</f>
        <v>0</v>
      </c>
    </row>
    <row r="19" spans="1:7" ht="30" customHeight="1" thickBot="1" x14ac:dyDescent="0.3">
      <c r="A19" s="145" t="s">
        <v>59</v>
      </c>
      <c r="B19" s="154">
        <f>IF(B18&gt;25000,B18-B18+25000,B18)</f>
        <v>0</v>
      </c>
      <c r="C19" s="154">
        <f>IF(B18+C18&lt;25000,C18,25000-B19)</f>
        <v>0</v>
      </c>
      <c r="D19" s="154">
        <f>IF(B18+C18+D18&lt;25000,D18,25000-B19-C19)</f>
        <v>0</v>
      </c>
      <c r="E19" s="154">
        <f>IF(B18+C18+D18+E18&lt;25000,E18,25000-B19-C19-D19)</f>
        <v>0</v>
      </c>
      <c r="F19" s="154">
        <f>IF(B18+C18+D18+E18+F18&lt;25000,F18,25000-B19-C19-D19-E19)</f>
        <v>0</v>
      </c>
      <c r="G19" s="155">
        <f>SUM(B19:F19)</f>
        <v>0</v>
      </c>
    </row>
    <row r="20" spans="1:7" ht="30" customHeight="1" x14ac:dyDescent="0.25">
      <c r="A20" s="308" t="s">
        <v>61</v>
      </c>
      <c r="B20" s="309"/>
      <c r="C20" s="309"/>
      <c r="D20" s="309"/>
      <c r="E20" s="309"/>
      <c r="F20" s="309"/>
      <c r="G20" s="310"/>
    </row>
    <row r="21" spans="1:7" ht="30" customHeight="1" x14ac:dyDescent="0.25">
      <c r="A21" s="164" t="s">
        <v>99</v>
      </c>
      <c r="B21" s="146">
        <v>0</v>
      </c>
      <c r="C21" s="146">
        <v>0</v>
      </c>
      <c r="D21" s="147">
        <v>0</v>
      </c>
      <c r="E21" s="147">
        <v>0</v>
      </c>
      <c r="F21" s="147">
        <v>0</v>
      </c>
      <c r="G21" s="148">
        <f>SUM(B21:F21)</f>
        <v>0</v>
      </c>
    </row>
    <row r="22" spans="1:7" ht="30" customHeight="1" x14ac:dyDescent="0.25">
      <c r="A22" s="164" t="s">
        <v>100</v>
      </c>
      <c r="B22" s="146">
        <v>0</v>
      </c>
      <c r="C22" s="146">
        <v>0</v>
      </c>
      <c r="D22" s="147">
        <v>0</v>
      </c>
      <c r="E22" s="147">
        <v>0</v>
      </c>
      <c r="F22" s="147">
        <v>0</v>
      </c>
      <c r="G22" s="148">
        <f>SUM(B22:F22)</f>
        <v>0</v>
      </c>
    </row>
    <row r="23" spans="1:7" ht="30" customHeight="1" x14ac:dyDescent="0.25">
      <c r="A23" s="164" t="s">
        <v>101</v>
      </c>
      <c r="B23" s="165">
        <f>B21+B22</f>
        <v>0</v>
      </c>
      <c r="C23" s="165">
        <f>C21+C22</f>
        <v>0</v>
      </c>
      <c r="D23" s="165">
        <f>D21+D22</f>
        <v>0</v>
      </c>
      <c r="E23" s="165">
        <f>E21+E22</f>
        <v>0</v>
      </c>
      <c r="F23" s="165">
        <f>F21+F22</f>
        <v>0</v>
      </c>
      <c r="G23" s="148">
        <f>SUM(B23:F23)</f>
        <v>0</v>
      </c>
    </row>
    <row r="24" spans="1:7" ht="30" customHeight="1" thickBot="1" x14ac:dyDescent="0.3">
      <c r="A24" s="149" t="s">
        <v>59</v>
      </c>
      <c r="B24" s="150">
        <f>IF(B23&gt;25000,B23-B23+25000,B23)</f>
        <v>0</v>
      </c>
      <c r="C24" s="150">
        <f>IF(B23+C23&lt;25000,C23,25000-B24)</f>
        <v>0</v>
      </c>
      <c r="D24" s="150">
        <f>IF(B23+C23+D23&lt;25000,D23,25000-B24-C24)</f>
        <v>0</v>
      </c>
      <c r="E24" s="150">
        <f>IF(B23+C23+D23+E23&lt;25000,E23,25000-B24-C24-D24)</f>
        <v>0</v>
      </c>
      <c r="F24" s="150">
        <f>IF(B23+C23+D23+E23+F23&lt;25000,F23,25000-B24-C24-D24-E24)</f>
        <v>0</v>
      </c>
      <c r="G24" s="151">
        <f>SUM(B24:F24)</f>
        <v>0</v>
      </c>
    </row>
    <row r="25" spans="1:7" ht="30" customHeight="1" x14ac:dyDescent="0.25">
      <c r="A25" s="304" t="s">
        <v>61</v>
      </c>
      <c r="B25" s="305"/>
      <c r="C25" s="305"/>
      <c r="D25" s="305"/>
      <c r="E25" s="305"/>
      <c r="F25" s="305"/>
      <c r="G25" s="306"/>
    </row>
    <row r="26" spans="1:7" ht="30" customHeight="1" x14ac:dyDescent="0.25">
      <c r="A26" s="162" t="s">
        <v>99</v>
      </c>
      <c r="B26" s="141">
        <v>0</v>
      </c>
      <c r="C26" s="141">
        <v>0</v>
      </c>
      <c r="D26" s="142">
        <v>0</v>
      </c>
      <c r="E26" s="142">
        <v>0</v>
      </c>
      <c r="F26" s="142">
        <v>0</v>
      </c>
      <c r="G26" s="143">
        <f>SUM(B26:F26)</f>
        <v>0</v>
      </c>
    </row>
    <row r="27" spans="1:7" ht="30" customHeight="1" x14ac:dyDescent="0.25">
      <c r="A27" s="162" t="s">
        <v>100</v>
      </c>
      <c r="B27" s="141">
        <v>0</v>
      </c>
      <c r="C27" s="141">
        <v>0</v>
      </c>
      <c r="D27" s="142">
        <v>0</v>
      </c>
      <c r="E27" s="142">
        <v>0</v>
      </c>
      <c r="F27" s="142">
        <v>0</v>
      </c>
      <c r="G27" s="143">
        <f>SUM(B27:F27)</f>
        <v>0</v>
      </c>
    </row>
    <row r="28" spans="1:7" ht="30" customHeight="1" x14ac:dyDescent="0.25">
      <c r="A28" s="162" t="s">
        <v>101</v>
      </c>
      <c r="B28" s="163">
        <f>B26+B27</f>
        <v>0</v>
      </c>
      <c r="C28" s="163">
        <f>C26+C27</f>
        <v>0</v>
      </c>
      <c r="D28" s="163">
        <f>D26+D27</f>
        <v>0</v>
      </c>
      <c r="E28" s="163">
        <f>E26+E27</f>
        <v>0</v>
      </c>
      <c r="F28" s="163">
        <f>F26+F27</f>
        <v>0</v>
      </c>
      <c r="G28" s="143">
        <f>SUM(B28:F28)</f>
        <v>0</v>
      </c>
    </row>
    <row r="29" spans="1:7" ht="30" customHeight="1" thickBot="1" x14ac:dyDescent="0.3">
      <c r="A29" s="145" t="s">
        <v>59</v>
      </c>
      <c r="B29" s="27">
        <f>IF(B28&gt;25000,B28-B28+25000,B28)</f>
        <v>0</v>
      </c>
      <c r="C29" s="27">
        <f>IF(B28+C28&lt;25000,C28,25000-B29)</f>
        <v>0</v>
      </c>
      <c r="D29" s="27">
        <f>IF(B28+C28+D28&lt;25000,D28,25000-B29-C29)</f>
        <v>0</v>
      </c>
      <c r="E29" s="27">
        <f>IF(B28+C28+D28+E28&lt;25000,E28,25000-B29-C29-D29)</f>
        <v>0</v>
      </c>
      <c r="F29" s="27">
        <f>IF(B28+C28+D28+E28+F28&lt;25000,F28,25000-B29-C29-D29-E29)</f>
        <v>0</v>
      </c>
      <c r="G29" s="28">
        <f>SUM(B29:F29)</f>
        <v>0</v>
      </c>
    </row>
    <row r="30" spans="1:7" ht="30" customHeight="1" x14ac:dyDescent="0.25">
      <c r="A30" s="301" t="s">
        <v>102</v>
      </c>
      <c r="B30" s="302"/>
      <c r="C30" s="302"/>
      <c r="D30" s="302"/>
      <c r="E30" s="302"/>
      <c r="F30" s="302"/>
      <c r="G30" s="303"/>
    </row>
    <row r="31" spans="1:7" ht="30" customHeight="1" x14ac:dyDescent="0.25">
      <c r="A31" s="167" t="s">
        <v>99</v>
      </c>
      <c r="B31" s="168">
        <f>B6+B11+B16+B21+B26</f>
        <v>0</v>
      </c>
      <c r="C31" s="168">
        <f t="shared" ref="C31:F31" si="4">C6+C11+C16+C21+C26</f>
        <v>0</v>
      </c>
      <c r="D31" s="168">
        <f t="shared" si="4"/>
        <v>0</v>
      </c>
      <c r="E31" s="168">
        <f t="shared" si="4"/>
        <v>0</v>
      </c>
      <c r="F31" s="168">
        <f t="shared" si="4"/>
        <v>0</v>
      </c>
      <c r="G31" s="169">
        <f>SUM(B31:F31)</f>
        <v>0</v>
      </c>
    </row>
    <row r="32" spans="1:7" ht="30" customHeight="1" x14ac:dyDescent="0.25">
      <c r="A32" s="170" t="s">
        <v>100</v>
      </c>
      <c r="B32" s="171">
        <f>B7+B12+B17+B22+B27</f>
        <v>0</v>
      </c>
      <c r="C32" s="171">
        <f t="shared" ref="C32:F32" si="5">C7+C12+C17+C22+C27</f>
        <v>0</v>
      </c>
      <c r="D32" s="171">
        <f t="shared" si="5"/>
        <v>0</v>
      </c>
      <c r="E32" s="171">
        <f t="shared" si="5"/>
        <v>0</v>
      </c>
      <c r="F32" s="171">
        <f t="shared" si="5"/>
        <v>0</v>
      </c>
      <c r="G32" s="172">
        <f>SUM(B32:F32)</f>
        <v>0</v>
      </c>
    </row>
    <row r="33" spans="1:7" ht="30" customHeight="1" x14ac:dyDescent="0.3">
      <c r="A33" s="156" t="s">
        <v>62</v>
      </c>
      <c r="B33" s="157">
        <f>B8+B13+B18+B23+B28</f>
        <v>0</v>
      </c>
      <c r="C33" s="157">
        <f t="shared" ref="C33:F33" si="6">C8+C13+C18+C23+C28</f>
        <v>0</v>
      </c>
      <c r="D33" s="157">
        <f t="shared" si="6"/>
        <v>0</v>
      </c>
      <c r="E33" s="157">
        <f t="shared" si="6"/>
        <v>0</v>
      </c>
      <c r="F33" s="157">
        <f t="shared" si="6"/>
        <v>0</v>
      </c>
      <c r="G33" s="158">
        <f>SUM(B33:F33)</f>
        <v>0</v>
      </c>
    </row>
    <row r="34" spans="1:7" ht="30" customHeight="1" thickBot="1" x14ac:dyDescent="0.35">
      <c r="A34" s="159" t="s">
        <v>63</v>
      </c>
      <c r="B34" s="160">
        <f>B9+B14+B19+B24+B29</f>
        <v>0</v>
      </c>
      <c r="C34" s="160">
        <f t="shared" ref="C34:F34" si="7">C9+C14+C19+C24+C29</f>
        <v>0</v>
      </c>
      <c r="D34" s="160">
        <f t="shared" si="7"/>
        <v>0</v>
      </c>
      <c r="E34" s="160">
        <f t="shared" si="7"/>
        <v>0</v>
      </c>
      <c r="F34" s="160">
        <f t="shared" si="7"/>
        <v>0</v>
      </c>
      <c r="G34" s="161">
        <f>SUM(B34:F34)</f>
        <v>0</v>
      </c>
    </row>
  </sheetData>
  <sheetProtection algorithmName="SHA-512" hashValue="kUu/cD/i6PnSdOybtWrHG/ptXXf770C/f3n7dOBtgn+d1wEl0/tYjawz3/TkSiIUN9vMZsBLBYPRQD+kYPFX1Q==" saltValue="RsyOlvn8Q+XwHpe5Lskp1Q==" spinCount="100000" sheet="1" objects="1" scenarios="1"/>
  <mergeCells count="7">
    <mergeCell ref="A30:G30"/>
    <mergeCell ref="A25:G25"/>
    <mergeCell ref="A1:G1"/>
    <mergeCell ref="A5:G5"/>
    <mergeCell ref="A10:G10"/>
    <mergeCell ref="A15:G15"/>
    <mergeCell ref="A20:G20"/>
  </mergeCells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29" customWidth="1"/>
  </cols>
  <sheetData>
    <row r="1" spans="1:1" x14ac:dyDescent="0.3">
      <c r="A1" s="29" t="s">
        <v>64</v>
      </c>
    </row>
    <row r="2" spans="1:1" x14ac:dyDescent="0.3">
      <c r="A2" s="29" t="s">
        <v>65</v>
      </c>
    </row>
    <row r="3" spans="1:1" x14ac:dyDescent="0.3">
      <c r="A3" s="29" t="s">
        <v>66</v>
      </c>
    </row>
    <row r="4" spans="1:1" x14ac:dyDescent="0.3">
      <c r="A4" s="29" t="s">
        <v>67</v>
      </c>
    </row>
    <row r="5" spans="1:1" x14ac:dyDescent="0.3">
      <c r="A5" s="29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showZeros="0" workbookViewId="0">
      <selection activeCell="C13" sqref="C13:C20"/>
    </sheetView>
  </sheetViews>
  <sheetFormatPr defaultRowHeight="15.6" x14ac:dyDescent="0.3"/>
  <cols>
    <col min="1" max="1" width="34.33203125" style="50" customWidth="1"/>
    <col min="2" max="11" width="15.6640625" style="51" customWidth="1"/>
    <col min="12" max="12" width="15.6640625" customWidth="1"/>
  </cols>
  <sheetData>
    <row r="1" spans="1:12" ht="24.9" customHeight="1" thickBot="1" x14ac:dyDescent="0.35">
      <c r="A1" s="61" t="s">
        <v>8</v>
      </c>
      <c r="B1" s="62" t="s">
        <v>79</v>
      </c>
      <c r="C1" s="311" t="s">
        <v>74</v>
      </c>
      <c r="D1" s="311"/>
      <c r="E1" s="311" t="s">
        <v>75</v>
      </c>
      <c r="F1" s="311"/>
      <c r="G1" s="311" t="s">
        <v>76</v>
      </c>
      <c r="H1" s="311"/>
      <c r="I1" s="311" t="s">
        <v>77</v>
      </c>
      <c r="J1" s="311"/>
      <c r="K1" s="311" t="s">
        <v>78</v>
      </c>
      <c r="L1" s="311"/>
    </row>
    <row r="2" spans="1:12" ht="24.9" customHeight="1" x14ac:dyDescent="0.3">
      <c r="A2" s="52" t="s">
        <v>80</v>
      </c>
      <c r="B2" s="54">
        <f>'5-Yr Budget'!G6</f>
        <v>0</v>
      </c>
      <c r="C2" s="63">
        <f t="shared" ref="C2:C9" si="0">B2</f>
        <v>0</v>
      </c>
      <c r="D2" s="64">
        <f>IF(C2&lt;189600,C2,189600)</f>
        <v>0</v>
      </c>
      <c r="E2" s="58">
        <f>C2+(C2*0.02)</f>
        <v>0</v>
      </c>
      <c r="F2" s="57">
        <f>IF(E2&lt;189600,E2,189600)</f>
        <v>0</v>
      </c>
      <c r="G2" s="67">
        <f>E2+(E2*0.02)</f>
        <v>0</v>
      </c>
      <c r="H2" s="64">
        <f>IF(G2&lt;189600,G2,189600)</f>
        <v>0</v>
      </c>
      <c r="I2" s="58">
        <f>G2+(G2*0.02)</f>
        <v>0</v>
      </c>
      <c r="J2" s="57">
        <f>IF(I2&lt;189600,I2,189600)</f>
        <v>0</v>
      </c>
      <c r="K2" s="67">
        <f>I2+(I2*0.02)</f>
        <v>0</v>
      </c>
      <c r="L2" s="70">
        <f>IF(K2&lt;189600,K2,189600)</f>
        <v>0</v>
      </c>
    </row>
    <row r="3" spans="1:12" ht="24.9" customHeight="1" x14ac:dyDescent="0.3">
      <c r="A3" s="52" t="s">
        <v>81</v>
      </c>
      <c r="B3" s="55">
        <f>'5-Yr Budget'!G7</f>
        <v>0</v>
      </c>
      <c r="C3" s="65">
        <f t="shared" si="0"/>
        <v>0</v>
      </c>
      <c r="D3" s="64">
        <f t="shared" ref="D3:D9" si="1">IF(C3&lt;189600,C3,189600)</f>
        <v>0</v>
      </c>
      <c r="E3" s="59">
        <f t="shared" ref="E3:E9" si="2">C3+(C3*0.02)</f>
        <v>0</v>
      </c>
      <c r="F3" s="57">
        <f t="shared" ref="F3:F9" si="3">IF(E3&lt;189600,E3,189600)</f>
        <v>0</v>
      </c>
      <c r="G3" s="68">
        <f t="shared" ref="G3:G9" si="4">E3+(E3*0.02)</f>
        <v>0</v>
      </c>
      <c r="H3" s="64">
        <f t="shared" ref="H3:H9" si="5">IF(G3&lt;189600,G3,189600)</f>
        <v>0</v>
      </c>
      <c r="I3" s="59">
        <f t="shared" ref="I3:I9" si="6">G3+(G3*0.02)</f>
        <v>0</v>
      </c>
      <c r="J3" s="57">
        <f t="shared" ref="J3:J9" si="7">IF(I3&lt;189600,I3,189600)</f>
        <v>0</v>
      </c>
      <c r="K3" s="68">
        <f t="shared" ref="K3:K9" si="8">I3+(I3*0.02)</f>
        <v>0</v>
      </c>
      <c r="L3" s="70">
        <f t="shared" ref="L3:L9" si="9">IF(K3&lt;189600,K3,189600)</f>
        <v>0</v>
      </c>
    </row>
    <row r="4" spans="1:12" ht="24.9" customHeight="1" x14ac:dyDescent="0.3">
      <c r="A4" s="52" t="s">
        <v>82</v>
      </c>
      <c r="B4" s="55">
        <f>'5-Yr Budget'!G8</f>
        <v>0</v>
      </c>
      <c r="C4" s="65">
        <f t="shared" si="0"/>
        <v>0</v>
      </c>
      <c r="D4" s="64">
        <f t="shared" si="1"/>
        <v>0</v>
      </c>
      <c r="E4" s="59">
        <f t="shared" si="2"/>
        <v>0</v>
      </c>
      <c r="F4" s="57">
        <f t="shared" si="3"/>
        <v>0</v>
      </c>
      <c r="G4" s="68">
        <f t="shared" si="4"/>
        <v>0</v>
      </c>
      <c r="H4" s="64">
        <f t="shared" si="5"/>
        <v>0</v>
      </c>
      <c r="I4" s="59">
        <f t="shared" si="6"/>
        <v>0</v>
      </c>
      <c r="J4" s="57">
        <f t="shared" si="7"/>
        <v>0</v>
      </c>
      <c r="K4" s="68">
        <f t="shared" si="8"/>
        <v>0</v>
      </c>
      <c r="L4" s="70">
        <f t="shared" si="9"/>
        <v>0</v>
      </c>
    </row>
    <row r="5" spans="1:12" ht="24.9" customHeight="1" x14ac:dyDescent="0.3">
      <c r="A5" s="52" t="s">
        <v>83</v>
      </c>
      <c r="B5" s="55">
        <f>'5-Yr Budget'!G9</f>
        <v>0</v>
      </c>
      <c r="C5" s="65">
        <f t="shared" si="0"/>
        <v>0</v>
      </c>
      <c r="D5" s="64">
        <f t="shared" si="1"/>
        <v>0</v>
      </c>
      <c r="E5" s="59">
        <f t="shared" si="2"/>
        <v>0</v>
      </c>
      <c r="F5" s="57">
        <f t="shared" si="3"/>
        <v>0</v>
      </c>
      <c r="G5" s="68">
        <f t="shared" si="4"/>
        <v>0</v>
      </c>
      <c r="H5" s="64">
        <f t="shared" si="5"/>
        <v>0</v>
      </c>
      <c r="I5" s="59">
        <f t="shared" si="6"/>
        <v>0</v>
      </c>
      <c r="J5" s="57">
        <f t="shared" si="7"/>
        <v>0</v>
      </c>
      <c r="K5" s="68">
        <f t="shared" si="8"/>
        <v>0</v>
      </c>
      <c r="L5" s="70">
        <f t="shared" si="9"/>
        <v>0</v>
      </c>
    </row>
    <row r="6" spans="1:12" ht="24.9" customHeight="1" x14ac:dyDescent="0.3">
      <c r="A6" s="52" t="s">
        <v>84</v>
      </c>
      <c r="B6" s="55">
        <f>'5-Yr Budget'!G10</f>
        <v>0</v>
      </c>
      <c r="C6" s="65">
        <f t="shared" si="0"/>
        <v>0</v>
      </c>
      <c r="D6" s="64">
        <f t="shared" si="1"/>
        <v>0</v>
      </c>
      <c r="E6" s="59">
        <f t="shared" si="2"/>
        <v>0</v>
      </c>
      <c r="F6" s="57">
        <f t="shared" si="3"/>
        <v>0</v>
      </c>
      <c r="G6" s="68">
        <f t="shared" si="4"/>
        <v>0</v>
      </c>
      <c r="H6" s="64">
        <f t="shared" si="5"/>
        <v>0</v>
      </c>
      <c r="I6" s="59">
        <f t="shared" si="6"/>
        <v>0</v>
      </c>
      <c r="J6" s="57">
        <f t="shared" si="7"/>
        <v>0</v>
      </c>
      <c r="K6" s="68">
        <f t="shared" si="8"/>
        <v>0</v>
      </c>
      <c r="L6" s="70">
        <f t="shared" si="9"/>
        <v>0</v>
      </c>
    </row>
    <row r="7" spans="1:12" ht="24.9" customHeight="1" x14ac:dyDescent="0.3">
      <c r="A7" s="52" t="s">
        <v>85</v>
      </c>
      <c r="B7" s="55">
        <f>'5-Yr Budget'!G11</f>
        <v>0</v>
      </c>
      <c r="C7" s="65">
        <f t="shared" si="0"/>
        <v>0</v>
      </c>
      <c r="D7" s="64">
        <f t="shared" si="1"/>
        <v>0</v>
      </c>
      <c r="E7" s="59">
        <f t="shared" si="2"/>
        <v>0</v>
      </c>
      <c r="F7" s="57">
        <f t="shared" si="3"/>
        <v>0</v>
      </c>
      <c r="G7" s="68">
        <f t="shared" si="4"/>
        <v>0</v>
      </c>
      <c r="H7" s="64">
        <f t="shared" si="5"/>
        <v>0</v>
      </c>
      <c r="I7" s="59">
        <f t="shared" si="6"/>
        <v>0</v>
      </c>
      <c r="J7" s="57">
        <f t="shared" si="7"/>
        <v>0</v>
      </c>
      <c r="K7" s="68">
        <f t="shared" si="8"/>
        <v>0</v>
      </c>
      <c r="L7" s="70">
        <f t="shared" si="9"/>
        <v>0</v>
      </c>
    </row>
    <row r="8" spans="1:12" ht="24.9" customHeight="1" x14ac:dyDescent="0.3">
      <c r="A8" s="52" t="s">
        <v>86</v>
      </c>
      <c r="B8" s="55">
        <f>'5-Yr Budget'!G12</f>
        <v>0</v>
      </c>
      <c r="C8" s="65">
        <f t="shared" si="0"/>
        <v>0</v>
      </c>
      <c r="D8" s="64">
        <f t="shared" si="1"/>
        <v>0</v>
      </c>
      <c r="E8" s="59">
        <f t="shared" si="2"/>
        <v>0</v>
      </c>
      <c r="F8" s="57">
        <f t="shared" si="3"/>
        <v>0</v>
      </c>
      <c r="G8" s="68">
        <f t="shared" si="4"/>
        <v>0</v>
      </c>
      <c r="H8" s="64">
        <f t="shared" si="5"/>
        <v>0</v>
      </c>
      <c r="I8" s="59">
        <f t="shared" si="6"/>
        <v>0</v>
      </c>
      <c r="J8" s="57">
        <f t="shared" si="7"/>
        <v>0</v>
      </c>
      <c r="K8" s="68">
        <f t="shared" si="8"/>
        <v>0</v>
      </c>
      <c r="L8" s="70">
        <f t="shared" si="9"/>
        <v>0</v>
      </c>
    </row>
    <row r="9" spans="1:12" ht="24.9" customHeight="1" thickBot="1" x14ac:dyDescent="0.35">
      <c r="A9" s="53" t="s">
        <v>87</v>
      </c>
      <c r="B9" s="56">
        <f>'5-Yr Budget'!G13</f>
        <v>0</v>
      </c>
      <c r="C9" s="66">
        <f t="shared" si="0"/>
        <v>0</v>
      </c>
      <c r="D9" s="179">
        <f t="shared" si="1"/>
        <v>0</v>
      </c>
      <c r="E9" s="60">
        <f t="shared" si="2"/>
        <v>0</v>
      </c>
      <c r="F9" s="180">
        <f t="shared" si="3"/>
        <v>0</v>
      </c>
      <c r="G9" s="69">
        <f t="shared" si="4"/>
        <v>0</v>
      </c>
      <c r="H9" s="179">
        <f t="shared" si="5"/>
        <v>0</v>
      </c>
      <c r="I9" s="60">
        <f t="shared" si="6"/>
        <v>0</v>
      </c>
      <c r="J9" s="180">
        <f t="shared" si="7"/>
        <v>0</v>
      </c>
      <c r="K9" s="69">
        <f t="shared" si="8"/>
        <v>0</v>
      </c>
      <c r="L9" s="181">
        <f t="shared" si="9"/>
        <v>0</v>
      </c>
    </row>
    <row r="10" spans="1:12" ht="24.9" customHeight="1" x14ac:dyDescent="0.3">
      <c r="A10" s="86"/>
      <c r="B10" s="86"/>
      <c r="C10" s="86"/>
      <c r="D10" s="87"/>
      <c r="E10" s="86"/>
      <c r="F10" s="87"/>
      <c r="G10" s="86"/>
      <c r="H10" s="87"/>
      <c r="I10" s="86"/>
      <c r="J10" s="87"/>
      <c r="K10" s="86"/>
      <c r="L10" s="87"/>
    </row>
    <row r="11" spans="1:12" ht="24.9" customHeight="1" thickBot="1" x14ac:dyDescent="0.35">
      <c r="A11" s="86"/>
      <c r="B11" s="86"/>
      <c r="C11" s="86"/>
      <c r="D11" s="87"/>
      <c r="E11" s="86"/>
      <c r="F11" s="87"/>
      <c r="G11" s="86"/>
      <c r="H11" s="87"/>
      <c r="I11" s="86"/>
      <c r="J11" s="87"/>
      <c r="K11" s="86"/>
      <c r="L11" s="87"/>
    </row>
    <row r="12" spans="1:12" ht="24.9" customHeight="1" thickBot="1" x14ac:dyDescent="0.35">
      <c r="A12" s="94" t="s">
        <v>93</v>
      </c>
      <c r="B12" s="62" t="s">
        <v>79</v>
      </c>
      <c r="C12" s="62" t="s">
        <v>74</v>
      </c>
      <c r="D12" s="62" t="s">
        <v>75</v>
      </c>
      <c r="E12" s="62" t="s">
        <v>76</v>
      </c>
      <c r="F12" s="62" t="s">
        <v>77</v>
      </c>
      <c r="G12" s="62" t="s">
        <v>78</v>
      </c>
      <c r="H12" s="88"/>
      <c r="I12" s="88"/>
      <c r="J12" s="88"/>
      <c r="K12" s="88"/>
      <c r="L12" s="88"/>
    </row>
    <row r="13" spans="1:12" ht="24.9" customHeight="1" x14ac:dyDescent="0.3">
      <c r="A13" s="93" t="s">
        <v>90</v>
      </c>
      <c r="B13" s="54">
        <f>'5-Yr Budget'!G16</f>
        <v>0</v>
      </c>
      <c r="C13" s="96">
        <f t="shared" ref="C13:C20" si="10">B13</f>
        <v>0</v>
      </c>
      <c r="D13" s="54">
        <f>(C13*0.02)+C13</f>
        <v>0</v>
      </c>
      <c r="E13" s="96">
        <f>(D13*0.02)+D13</f>
        <v>0</v>
      </c>
      <c r="F13" s="54">
        <f>(E13*0.02)+E13</f>
        <v>0</v>
      </c>
      <c r="G13" s="96">
        <f>(F13*0.02)+F13</f>
        <v>0</v>
      </c>
      <c r="H13" s="89"/>
      <c r="I13" s="89"/>
      <c r="J13" s="89"/>
      <c r="K13" s="89"/>
      <c r="L13" s="90"/>
    </row>
    <row r="14" spans="1:12" ht="24.9" customHeight="1" x14ac:dyDescent="0.3">
      <c r="A14" s="91" t="s">
        <v>17</v>
      </c>
      <c r="B14" s="55">
        <f>'5-Yr Budget'!G17</f>
        <v>0</v>
      </c>
      <c r="C14" s="96">
        <f t="shared" si="10"/>
        <v>0</v>
      </c>
      <c r="D14" s="54">
        <f t="shared" ref="D14:G20" si="11">(C14*0.02)+C14</f>
        <v>0</v>
      </c>
      <c r="E14" s="96">
        <f t="shared" si="11"/>
        <v>0</v>
      </c>
      <c r="F14" s="54">
        <f t="shared" si="11"/>
        <v>0</v>
      </c>
      <c r="G14" s="96">
        <f t="shared" si="11"/>
        <v>0</v>
      </c>
      <c r="H14" s="89"/>
      <c r="I14" s="89"/>
      <c r="J14" s="89"/>
      <c r="K14" s="89"/>
      <c r="L14" s="90"/>
    </row>
    <row r="15" spans="1:12" ht="24.9" customHeight="1" x14ac:dyDescent="0.3">
      <c r="A15" s="91" t="s">
        <v>18</v>
      </c>
      <c r="B15" s="55">
        <f>'5-Yr Budget'!G18</f>
        <v>0</v>
      </c>
      <c r="C15" s="96">
        <f t="shared" si="10"/>
        <v>0</v>
      </c>
      <c r="D15" s="54">
        <f t="shared" si="11"/>
        <v>0</v>
      </c>
      <c r="E15" s="96">
        <f t="shared" si="11"/>
        <v>0</v>
      </c>
      <c r="F15" s="54">
        <f t="shared" si="11"/>
        <v>0</v>
      </c>
      <c r="G15" s="96">
        <f t="shared" si="11"/>
        <v>0</v>
      </c>
      <c r="H15" s="89"/>
      <c r="I15" s="89"/>
      <c r="J15" s="89"/>
      <c r="K15" s="89"/>
      <c r="L15" s="90"/>
    </row>
    <row r="16" spans="1:12" ht="24.9" customHeight="1" x14ac:dyDescent="0.3">
      <c r="A16" s="91" t="s">
        <v>91</v>
      </c>
      <c r="B16" s="55">
        <f>'5-Yr Budget'!G19</f>
        <v>0</v>
      </c>
      <c r="C16" s="96">
        <f t="shared" si="10"/>
        <v>0</v>
      </c>
      <c r="D16" s="54">
        <f t="shared" si="11"/>
        <v>0</v>
      </c>
      <c r="E16" s="96">
        <f t="shared" si="11"/>
        <v>0</v>
      </c>
      <c r="F16" s="54">
        <f t="shared" si="11"/>
        <v>0</v>
      </c>
      <c r="G16" s="96">
        <f t="shared" si="11"/>
        <v>0</v>
      </c>
      <c r="H16" s="89"/>
      <c r="I16" s="89"/>
      <c r="J16" s="89"/>
      <c r="K16" s="89"/>
      <c r="L16" s="90"/>
    </row>
    <row r="17" spans="1:12" ht="24.9" customHeight="1" x14ac:dyDescent="0.3">
      <c r="A17" s="91" t="s">
        <v>91</v>
      </c>
      <c r="B17" s="55">
        <f>'5-Yr Budget'!G20</f>
        <v>0</v>
      </c>
      <c r="C17" s="96">
        <f t="shared" si="10"/>
        <v>0</v>
      </c>
      <c r="D17" s="54">
        <f t="shared" si="11"/>
        <v>0</v>
      </c>
      <c r="E17" s="96">
        <f t="shared" si="11"/>
        <v>0</v>
      </c>
      <c r="F17" s="54">
        <f t="shared" si="11"/>
        <v>0</v>
      </c>
      <c r="G17" s="96">
        <f t="shared" si="11"/>
        <v>0</v>
      </c>
      <c r="H17" s="89"/>
      <c r="I17" s="89"/>
      <c r="J17" s="89"/>
      <c r="K17" s="89"/>
      <c r="L17" s="90"/>
    </row>
    <row r="18" spans="1:12" ht="24.9" customHeight="1" x14ac:dyDescent="0.3">
      <c r="A18" s="91" t="s">
        <v>91</v>
      </c>
      <c r="B18" s="55">
        <f>'5-Yr Budget'!G21</f>
        <v>0</v>
      </c>
      <c r="C18" s="96">
        <f t="shared" si="10"/>
        <v>0</v>
      </c>
      <c r="D18" s="54">
        <f t="shared" si="11"/>
        <v>0</v>
      </c>
      <c r="E18" s="96">
        <f t="shared" si="11"/>
        <v>0</v>
      </c>
      <c r="F18" s="54">
        <f t="shared" si="11"/>
        <v>0</v>
      </c>
      <c r="G18" s="96">
        <f t="shared" si="11"/>
        <v>0</v>
      </c>
      <c r="H18" s="89"/>
      <c r="I18" s="89"/>
      <c r="J18" s="89"/>
      <c r="K18" s="89"/>
      <c r="L18" s="90"/>
    </row>
    <row r="19" spans="1:12" ht="24.9" customHeight="1" x14ac:dyDescent="0.3">
      <c r="A19" s="91" t="s">
        <v>91</v>
      </c>
      <c r="B19" s="55">
        <f>'5-Yr Budget'!G22</f>
        <v>0</v>
      </c>
      <c r="C19" s="96">
        <f t="shared" si="10"/>
        <v>0</v>
      </c>
      <c r="D19" s="54">
        <f t="shared" si="11"/>
        <v>0</v>
      </c>
      <c r="E19" s="96">
        <f t="shared" si="11"/>
        <v>0</v>
      </c>
      <c r="F19" s="54">
        <f t="shared" si="11"/>
        <v>0</v>
      </c>
      <c r="G19" s="96">
        <f t="shared" si="11"/>
        <v>0</v>
      </c>
      <c r="H19" s="89"/>
      <c r="I19" s="95"/>
      <c r="J19" s="89"/>
      <c r="K19" s="89"/>
      <c r="L19" s="90"/>
    </row>
    <row r="20" spans="1:12" ht="24.9" customHeight="1" thickBot="1" x14ac:dyDescent="0.35">
      <c r="A20" s="92" t="s">
        <v>92</v>
      </c>
      <c r="B20" s="56">
        <f>'5-Yr Budget'!G23</f>
        <v>0</v>
      </c>
      <c r="C20" s="97">
        <f t="shared" si="10"/>
        <v>0</v>
      </c>
      <c r="D20" s="56">
        <f t="shared" si="11"/>
        <v>0</v>
      </c>
      <c r="E20" s="97">
        <f t="shared" si="11"/>
        <v>0</v>
      </c>
      <c r="F20" s="56">
        <f t="shared" si="11"/>
        <v>0</v>
      </c>
      <c r="G20" s="97">
        <f t="shared" si="11"/>
        <v>0</v>
      </c>
      <c r="H20" s="89"/>
      <c r="I20" s="89"/>
      <c r="J20" s="89"/>
      <c r="K20" s="89"/>
      <c r="L20" s="90"/>
    </row>
    <row r="21" spans="1:12" x14ac:dyDescent="0.3">
      <c r="A21" s="113"/>
    </row>
    <row r="22" spans="1:12" x14ac:dyDescent="0.3">
      <c r="A22" s="113"/>
    </row>
    <row r="23" spans="1:12" x14ac:dyDescent="0.3">
      <c r="A23" s="29" t="s">
        <v>64</v>
      </c>
    </row>
    <row r="24" spans="1:12" x14ac:dyDescent="0.3">
      <c r="A24" s="29" t="s">
        <v>65</v>
      </c>
    </row>
    <row r="25" spans="1:12" x14ac:dyDescent="0.3">
      <c r="A25" s="29" t="s">
        <v>66</v>
      </c>
    </row>
    <row r="26" spans="1:12" x14ac:dyDescent="0.3">
      <c r="A26" s="29" t="s">
        <v>67</v>
      </c>
    </row>
    <row r="27" spans="1:12" x14ac:dyDescent="0.3">
      <c r="A27" s="29" t="s">
        <v>68</v>
      </c>
    </row>
    <row r="28" spans="1:12" x14ac:dyDescent="0.3">
      <c r="A28" s="113"/>
    </row>
    <row r="29" spans="1:12" x14ac:dyDescent="0.3">
      <c r="A29" s="113"/>
    </row>
  </sheetData>
  <sheetProtection algorithmName="SHA-512" hashValue="F6BCqudLOeNa7FyzWYCOUr1GvJQk/g7o4kn9wcWDnnUYE4+67nfvUxAd/rV4wBRIcrGXqoZ8yojFQ/o2dAjLCw==" saltValue="1DGmNIFPzTNC45m63V+e7g==" spinCount="100000" sheet="1" objects="1" scenarios="1"/>
  <mergeCells count="5">
    <mergeCell ref="C1:D1"/>
    <mergeCell ref="E1:F1"/>
    <mergeCell ref="G1:H1"/>
    <mergeCell ref="I1:J1"/>
    <mergeCell ref="K1:L1"/>
  </mergeCells>
  <printOptions horizontalCentered="1"/>
  <pageMargins left="0.7" right="0.7" top="0.75" bottom="0.75" header="0.3" footer="0.3"/>
  <pageSetup scale="61" orientation="landscape" r:id="rId1"/>
  <ignoredErrors>
    <ignoredError sqref="E2 E3:E9 G2 G3:G9 I2 I3:I9 K2 K3:K9 H10 F2:F9 H2:H9 J2:J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5-Yr Budget</vt:lpstr>
      <vt:lpstr>Subawards</vt:lpstr>
      <vt:lpstr>DataValidation</vt:lpstr>
      <vt:lpstr>Cap Calculations</vt:lpstr>
      <vt:lpstr>'5-Yr Budget'!Print_Area</vt:lpstr>
      <vt:lpstr>'Cap Calculations'!Print_Area</vt:lpstr>
      <vt:lpstr>Subawards!Print_Area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2015-10-03T20:14:05Z</cp:lastPrinted>
  <dcterms:created xsi:type="dcterms:W3CDTF">2015-06-22T22:13:02Z</dcterms:created>
  <dcterms:modified xsi:type="dcterms:W3CDTF">2018-04-11T16:46:03Z</dcterms:modified>
</cp:coreProperties>
</file>